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List1!$A$1:$H$570</definedName>
  </definedNames>
  <calcPr calcId="145621"/>
</workbook>
</file>

<file path=xl/calcChain.xml><?xml version="1.0" encoding="utf-8"?>
<calcChain xmlns="http://schemas.openxmlformats.org/spreadsheetml/2006/main">
  <c r="F131" i="1" l="1"/>
  <c r="G131" i="1"/>
  <c r="H131" i="1"/>
  <c r="F247" i="1"/>
  <c r="G247" i="1"/>
  <c r="H247" i="1"/>
  <c r="H371" i="1" l="1"/>
  <c r="G371" i="1"/>
  <c r="F371" i="1"/>
  <c r="H176" i="1"/>
  <c r="G176" i="1"/>
  <c r="F176" i="1"/>
  <c r="H137" i="1"/>
  <c r="G137" i="1"/>
  <c r="F137" i="1"/>
  <c r="H563" i="1" l="1"/>
  <c r="G563" i="1"/>
  <c r="F563" i="1"/>
  <c r="H517" i="1"/>
  <c r="G517" i="1"/>
  <c r="F517" i="1"/>
  <c r="H305" i="1"/>
  <c r="G305" i="1"/>
  <c r="F305" i="1"/>
  <c r="H292" i="1"/>
  <c r="G292" i="1"/>
  <c r="F292" i="1"/>
  <c r="H291" i="1"/>
  <c r="G291" i="1"/>
  <c r="F291" i="1"/>
  <c r="H234" i="1"/>
  <c r="G234" i="1"/>
  <c r="F234" i="1"/>
  <c r="H173" i="1"/>
  <c r="G173" i="1"/>
  <c r="F173" i="1"/>
  <c r="H567" i="1" l="1"/>
  <c r="G567" i="1"/>
  <c r="F567" i="1"/>
  <c r="H566" i="1"/>
  <c r="G566" i="1"/>
  <c r="F566" i="1"/>
  <c r="H565" i="1"/>
  <c r="G565" i="1"/>
  <c r="F565" i="1"/>
  <c r="H564" i="1"/>
  <c r="G564" i="1"/>
  <c r="F564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5" i="1"/>
  <c r="G175" i="1"/>
  <c r="F175" i="1"/>
  <c r="H174" i="1"/>
  <c r="G174" i="1"/>
  <c r="F174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<sst xmlns="http://schemas.openxmlformats.org/spreadsheetml/2006/main" count="1133" uniqueCount="466">
  <si>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</si>
  <si>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</si>
  <si>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</si>
  <si>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</si>
  <si>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</si>
  <si>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</si>
  <si>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</si>
  <si>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</si>
  <si>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</si>
  <si>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</si>
  <si>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</si>
  <si>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</si>
  <si>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</si>
  <si>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</si>
  <si>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</si>
  <si>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</si>
  <si>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</si>
  <si>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</si>
  <si>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</si>
  <si>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</si>
  <si>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</si>
  <si>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</si>
  <si>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</si>
  <si>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</si>
  <si>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</si>
  <si>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</si>
  <si>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</si>
  <si>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</si>
  <si>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</si>
  <si>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</si>
  <si>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</si>
  <si>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</si>
  <si>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</si>
  <si>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</si>
  <si>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</si>
  <si>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</si>
  <si>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</si>
  <si>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</si>
  <si>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</si>
  <si>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</si>
  <si>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</si>
  <si>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</si>
  <si>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</si>
  <si>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</si>
  <si>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</si>
  <si>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</si>
  <si>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</si>
  <si>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</si>
  <si>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</si>
  <si>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</si>
  <si>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</si>
  <si>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</si>
  <si>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</si>
  <si>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</si>
  <si>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</si>
  <si>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</si>
  <si>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</si>
  <si>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</si>
  <si>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</si>
  <si>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</si>
  <si>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</si>
  <si>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</si>
  <si>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</si>
  <si>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</si>
  <si>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</si>
  <si>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</si>
  <si>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</si>
  <si>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</si>
  <si>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</si>
  <si>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</si>
  <si>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</si>
  <si>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</si>
  <si>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</si>
  <si>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</si>
  <si>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</si>
  <si>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</si>
  <si>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</si>
  <si>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</si>
  <si>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</si>
  <si>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</si>
  <si>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</si>
  <si>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</si>
  <si>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</si>
  <si>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</si>
  <si>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</si>
  <si>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</si>
  <si>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</si>
  <si>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</si>
  <si>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</si>
  <si>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</si>
  <si>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</si>
  <si>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</si>
  <si>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</si>
  <si>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</si>
  <si>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</si>
  <si>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</si>
  <si>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</si>
  <si>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</si>
  <si>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</si>
  <si>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</si>
  <si>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</si>
  <si>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</si>
  <si>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</si>
  <si>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</si>
  <si>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</si>
  <si>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</si>
  <si>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</si>
  <si>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</si>
  <si>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</si>
  <si>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</si>
  <si>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</si>
  <si>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</si>
  <si>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</si>
  <si>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</si>
  <si>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</si>
  <si>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</si>
  <si>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</si>
  <si>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</si>
  <si>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</si>
  <si>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</si>
  <si>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</si>
  <si>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</si>
  <si>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</si>
  <si>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</si>
  <si>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</si>
  <si>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</si>
  <si>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</si>
  <si>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</si>
  <si>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</si>
  <si>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</si>
  <si>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</si>
  <si>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</si>
  <si>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</si>
  <si>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</si>
  <si>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</si>
  <si>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</si>
  <si>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</si>
  <si>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</si>
  <si>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</si>
  <si>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</si>
  <si>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</si>
  <si>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</si>
  <si>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</si>
  <si>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</si>
  <si>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</si>
  <si>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</si>
  <si>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</si>
  <si>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</si>
  <si>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</si>
  <si>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</si>
  <si>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</si>
  <si>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</si>
  <si>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</si>
  <si>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</si>
  <si>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</si>
  <si>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</si>
  <si>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</si>
  <si>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</si>
  <si>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</si>
  <si>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</si>
  <si>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</si>
  <si>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</si>
  <si>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</si>
  <si>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</si>
  <si>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</si>
  <si>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</si>
  <si>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</si>
  <si>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</si>
  <si>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</si>
  <si>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</si>
  <si>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</si>
  <si>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</si>
  <si>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</si>
  <si>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</si>
  <si>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</si>
  <si>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</si>
  <si>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</si>
  <si>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</si>
  <si>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</si>
  <si>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</si>
  <si>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</si>
  <si>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</si>
  <si>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</si>
  <si>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</si>
  <si>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</si>
  <si>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</si>
  <si>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</si>
  <si>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</si>
  <si>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</si>
  <si>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</si>
  <si>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</si>
  <si>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</si>
  <si>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</si>
  <si>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</si>
  <si>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</si>
  <si>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</si>
  <si>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</si>
  <si>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</si>
  <si>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</si>
  <si>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</si>
  <si>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</si>
  <si>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</si>
  <si>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</si>
  <si>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</si>
  <si>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</si>
  <si>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</si>
  <si>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</si>
  <si>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</si>
  <si>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</si>
  <si>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</si>
  <si>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</si>
  <si>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</si>
  <si>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</si>
  <si>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</si>
  <si>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</si>
  <si>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</si>
  <si>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</si>
  <si>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</si>
  <si>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</si>
  <si>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</si>
  <si>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</si>
  <si>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</si>
  <si>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</si>
  <si>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</si>
  <si>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</si>
  <si>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</si>
  <si>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</si>
  <si>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</si>
  <si>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</si>
  <si>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</si>
  <si>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</si>
  <si>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</si>
  <si>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</si>
  <si>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</si>
  <si>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</si>
  <si>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</si>
  <si>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</si>
  <si>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</si>
  <si>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</si>
  <si>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</si>
  <si>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</si>
  <si>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</si>
  <si>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</si>
  <si>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</si>
  <si>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</si>
  <si>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</si>
  <si>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</si>
  <si>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</si>
  <si>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</si>
  <si>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</si>
  <si>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</si>
  <si>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</si>
  <si>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</si>
  <si>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</si>
  <si>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</si>
  <si>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</si>
  <si>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</si>
  <si>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</si>
  <si>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</si>
  <si>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</si>
  <si>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</si>
  <si>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</si>
  <si>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</si>
  <si>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</si>
  <si>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</si>
  <si>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</si>
  <si>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</si>
  <si>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</si>
  <si>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</si>
  <si>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</si>
  <si>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</si>
  <si>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</si>
  <si>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</si>
  <si>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</si>
  <si>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</si>
  <si>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</si>
  <si>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</si>
  <si>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</si>
  <si>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</si>
  <si>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</si>
  <si>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</si>
  <si>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</si>
  <si>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</si>
  <si>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</si>
  <si>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</si>
  <si>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</si>
  <si>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</si>
  <si>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</si>
  <si>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</si>
  <si>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</si>
  <si>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</si>
  <si>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</si>
  <si>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</si>
  <si>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</si>
  <si>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</si>
  <si>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</si>
  <si>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</si>
  <si>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</si>
  <si>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</si>
  <si>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</si>
  <si>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</si>
  <si>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</si>
  <si>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</si>
  <si>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</si>
  <si>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</si>
  <si>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</si>
  <si>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</si>
  <si>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</si>
  <si>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</si>
  <si>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</si>
  <si>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</si>
  <si>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</si>
  <si>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</si>
  <si>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</si>
  <si>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</si>
  <si>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</si>
  <si>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</si>
  <si>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</si>
  <si>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</si>
  <si>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</si>
  <si>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</si>
  <si>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</si>
  <si>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</si>
  <si>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</si>
  <si>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</si>
  <si>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</si>
  <si>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</si>
  <si>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</si>
  <si>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</si>
  <si>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</si>
  <si>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</si>
  <si>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</si>
  <si>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</si>
  <si>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</si>
  <si>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</si>
  <si>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</si>
  <si>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</si>
  <si>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</si>
  <si>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</si>
  <si>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</si>
  <si>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</si>
  <si>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</si>
  <si>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</si>
  <si>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</si>
  <si>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</si>
  <si>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</si>
  <si>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</si>
  <si>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</si>
  <si>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</si>
  <si>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</si>
  <si>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</si>
  <si>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</si>
  <si>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</si>
  <si>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</si>
  <si>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</si>
  <si>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</si>
  <si>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</si>
  <si>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</si>
  <si>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</si>
  <si>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</si>
  <si>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</si>
  <si>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</si>
  <si>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</si>
  <si>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</si>
  <si>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</si>
  <si>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</si>
  <si>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</si>
  <si>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</si>
  <si>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</si>
  <si>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</si>
  <si>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</si>
  <si>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</si>
  <si>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</si>
  <si>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</si>
  <si>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</si>
  <si>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</si>
  <si>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</si>
  <si>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</si>
  <si>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</si>
  <si>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</si>
  <si>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</si>
  <si>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</si>
  <si>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</si>
  <si>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</si>
  <si>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</si>
  <si>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</si>
  <si>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</si>
  <si>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</si>
  <si>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</si>
  <si>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</si>
  <si>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</si>
  <si>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</si>
  <si>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</si>
  <si>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</si>
  <si>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</si>
  <si>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</si>
  <si>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</si>
  <si>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</si>
  <si>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</si>
  <si>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</si>
  <si>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</si>
  <si>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</si>
  <si>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</si>
  <si>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</si>
  <si>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</si>
  <si>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</si>
  <si>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</si>
  <si>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</si>
  <si>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</si>
  <si>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</si>
  <si>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</si>
  <si>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</si>
  <si>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</si>
  <si>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</si>
  <si>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</si>
  <si>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</si>
  <si>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</si>
  <si>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</si>
  <si>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</si>
  <si>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</si>
  <si>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</si>
  <si>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</si>
  <si>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</si>
  <si>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</si>
  <si>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</si>
  <si>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</si>
  <si>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</si>
  <si>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</si>
  <si>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</si>
  <si>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</si>
  <si>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</si>
  <si>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</si>
  <si>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</si>
  <si>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</si>
  <si>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</si>
  <si>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</si>
  <si>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</si>
  <si>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</si>
  <si>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</si>
  <si>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</si>
  <si>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</si>
  <si>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</si>
  <si>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</si>
  <si>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</si>
  <si>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</si>
  <si>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</si>
  <si>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</si>
  <si>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</si>
  <si>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</si>
  <si>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</si>
  <si>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</si>
  <si>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</si>
  <si>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</si>
  <si>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</si>
  <si>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</si>
  <si>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</si>
  <si>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</si>
  <si>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</si>
  <si>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</si>
  <si>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</si>
  <si>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</si>
  <si>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07630</t>
  </si>
  <si>
    <t>Agencija za obnovu osječke Tvrđe</t>
  </si>
  <si>
    <t>Mjesečni izvještaj po organizacijskoj klasifikaciji Državnog proračuna i računima 3 i 4 ekonomske klasifikacije za razdoblje siječanj-travanj 2018. i 2019. godine</t>
  </si>
  <si>
    <t>Siječanj-travanj
2018.</t>
  </si>
  <si>
    <t>Siječanj-travanj
2019.*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</si>
</sst>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464</v>
      </c>
      <c r="D3" s="9" t="s">
        <v>437</v>
      </c>
      <c r="E3" s="9" t="s">
        <v>465</v>
      </c>
      <c r="F3" s="10" t="s">
        <v>439</v>
      </c>
      <c r="G3" s="10" t="s">
        <v>438</v>
      </c>
      <c r="H3" s="11" t="s">
        <v>440</v>
      </c>
    </row>
    <row r="4" spans="1:14" ht="12.75" customHeight="1" x14ac:dyDescent="0.25">
      <c r="A4" s="12"/>
      <c r="B4" s="13" t="s">
        <v>1</v>
      </c>
      <c r="C4" s="14">
        <f>+C5+C9+C13+C17+C21+C25+C29+C73+C94+C95+C99+C103+C110+C114+C118+C122+C138+C148+C152+C177+C181+C185+C215+C238+C251+C276+C293+C314+C356+C390+C394+C404+C461+C468+C472+C521+C525+C529+C533+C537+C541+C545+C549+C553+C554+C555+C556+C560+C564</f>
        <v>40563362893.559998</v>
      </c>
      <c r="D4" s="14">
        <f>+D5+D9+D13+D17+D21+D25+D29+D73+D94+D95+D99+D103+D110+D114+D118+D122+D138+D148+D152+D177+D181+D185+D215+D238+D251+D276+D293+D314+D356+D390+D394+D404+D461+D468+D472+D521+D525+D529+D533+D537+D541+D545+D549+D553+D554+D555+D556+D560+D564</f>
        <v>140267213850</v>
      </c>
      <c r="E4" s="14">
        <f>+E5+E9+E13+E17+E21+E25+E29+E73+E94+E95+E99+E103+E110+E114+E118+E122+E138+E148+E152+E177+E181+E185+E215+E238+E251+E276+E293+E314+E356+E390+E394+E404+E461+E468+E472+E521+E525+E529+E533+E537+E541+E545+E549+E553+E554+E555+E556+E560+E564</f>
        <v>44152069938.119987</v>
      </c>
      <c r="F4" s="15">
        <f t="shared" ref="F4:F66" si="0">IF(C4=0,"x",E4/C4*100)</f>
        <v>108.84716352038393</v>
      </c>
      <c r="G4" s="15">
        <f t="shared" ref="G4:G66" si="1">IF(D4=0,"x",E4/D4*100)</f>
        <v>31.47711337970658</v>
      </c>
      <c r="H4" s="41">
        <f>+H5+H13+H17+H21+H25+H29+H73+H94+H95+H99+H103+H110+H114+H118+H122+H138+H148+H152+H177+H181+H185+H215+H238+H251+H276+H293+H314+H356+H390+H394+H404+H461+H468+H472+H521+H525+H529+H533+H537+H541+H545+H553+H554+H555+H556+H560+H564</f>
        <v>3588632950.9399996</v>
      </c>
      <c r="J4" s="39"/>
      <c r="K4" s="39"/>
      <c r="L4" s="39"/>
      <c r="M4" s="39"/>
      <c r="N4" s="39"/>
    </row>
    <row r="5" spans="1:14" ht="12.75" customHeight="1" x14ac:dyDescent="0.25">
      <c r="A5" s="16" t="s">
        <v>218</v>
      </c>
      <c r="B5" s="17" t="s">
        <v>2</v>
      </c>
      <c r="C5" s="18">
        <v>39243440.240000002</v>
      </c>
      <c r="D5" s="18">
        <v>137851890</v>
      </c>
      <c r="E5" s="18">
        <v>41774558.799999997</v>
      </c>
      <c r="F5" s="19">
        <f t="shared" si="0"/>
        <v>106.4497876448153</v>
      </c>
      <c r="G5" s="19">
        <f t="shared" si="1"/>
        <v>30.303943456995764</v>
      </c>
      <c r="H5" s="20">
        <f t="shared" ref="H5:H67" si="2">+E5-C5</f>
        <v>2531118.5599999949</v>
      </c>
      <c r="J5" s="39"/>
    </row>
    <row r="6" spans="1:14" ht="12.75" customHeight="1" x14ac:dyDescent="0.25">
      <c r="A6" s="22" t="s">
        <v>219</v>
      </c>
      <c r="B6" s="17" t="s">
        <v>3</v>
      </c>
      <c r="C6" s="18">
        <v>39243440.240000002</v>
      </c>
      <c r="D6" s="18">
        <v>137851890</v>
      </c>
      <c r="E6" s="18">
        <v>41774558.799999997</v>
      </c>
      <c r="F6" s="19">
        <f t="shared" si="0"/>
        <v>106.4497876448153</v>
      </c>
      <c r="G6" s="19">
        <f t="shared" si="1"/>
        <v>30.303943456995764</v>
      </c>
      <c r="H6" s="20">
        <f t="shared" si="2"/>
        <v>2531118.5599999949</v>
      </c>
      <c r="J6" s="39"/>
      <c r="K6" s="39"/>
    </row>
    <row r="7" spans="1:14" ht="12.75" customHeight="1" x14ac:dyDescent="0.25">
      <c r="A7" s="24" t="s">
        <v>220</v>
      </c>
      <c r="B7" s="25" t="s">
        <v>4</v>
      </c>
      <c r="C7" s="26">
        <v>39208631.939999998</v>
      </c>
      <c r="D7" s="26">
        <v>135831890</v>
      </c>
      <c r="E7" s="26">
        <v>41633285.210000001</v>
      </c>
      <c r="F7" s="27">
        <f t="shared" si="0"/>
        <v>106.18397824670443</v>
      </c>
      <c r="G7" s="27">
        <f t="shared" si="1"/>
        <v>30.650597006343649</v>
      </c>
      <c r="H7" s="28">
        <f t="shared" si="2"/>
        <v>2424653.2700000033</v>
      </c>
      <c r="J7" s="39"/>
      <c r="K7" s="39"/>
    </row>
    <row r="8" spans="1:14" ht="12.75" customHeight="1" x14ac:dyDescent="0.25">
      <c r="A8" s="24" t="s">
        <v>221</v>
      </c>
      <c r="B8" s="25" t="s">
        <v>5</v>
      </c>
      <c r="C8" s="26">
        <v>34808.300000000003</v>
      </c>
      <c r="D8" s="26">
        <v>2020000</v>
      </c>
      <c r="E8" s="26">
        <v>141273.59</v>
      </c>
      <c r="F8" s="27">
        <f t="shared" si="0"/>
        <v>405.86179158419105</v>
      </c>
      <c r="G8" s="27">
        <f t="shared" si="1"/>
        <v>6.9937420792079212</v>
      </c>
      <c r="H8" s="28">
        <f t="shared" si="2"/>
        <v>106465.29</v>
      </c>
      <c r="J8" s="39"/>
    </row>
    <row r="9" spans="1:14" ht="12.75" customHeight="1" x14ac:dyDescent="0.25">
      <c r="A9" s="16" t="s">
        <v>441</v>
      </c>
      <c r="B9" s="17" t="s">
        <v>442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443</v>
      </c>
      <c r="B10" s="17" t="s">
        <v>444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220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221</v>
      </c>
      <c r="B12" s="25" t="s">
        <v>436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222</v>
      </c>
      <c r="B13" s="17" t="s">
        <v>6</v>
      </c>
      <c r="C13" s="18">
        <v>1718552.81</v>
      </c>
      <c r="D13" s="18">
        <v>72017253</v>
      </c>
      <c r="E13" s="18">
        <v>3577617.74</v>
      </c>
      <c r="F13" s="19">
        <f t="shared" si="0"/>
        <v>208.17618866190094</v>
      </c>
      <c r="G13" s="19">
        <f t="shared" si="1"/>
        <v>4.9677231371210455</v>
      </c>
      <c r="H13" s="20">
        <f t="shared" si="2"/>
        <v>1859064.9300000002</v>
      </c>
      <c r="J13" s="39"/>
    </row>
    <row r="14" spans="1:14" ht="12.75" customHeight="1" x14ac:dyDescent="0.25">
      <c r="A14" s="22" t="s">
        <v>223</v>
      </c>
      <c r="B14" s="17" t="s">
        <v>7</v>
      </c>
      <c r="C14" s="18">
        <v>1718552.81</v>
      </c>
      <c r="D14" s="18">
        <v>72017253</v>
      </c>
      <c r="E14" s="18">
        <v>3577617.74</v>
      </c>
      <c r="F14" s="19">
        <f t="shared" si="0"/>
        <v>208.17618866190094</v>
      </c>
      <c r="G14" s="19">
        <f t="shared" si="1"/>
        <v>4.9677231371210455</v>
      </c>
      <c r="H14" s="20">
        <f t="shared" si="2"/>
        <v>1859064.9300000002</v>
      </c>
      <c r="J14" s="39"/>
    </row>
    <row r="15" spans="1:14" ht="12.75" customHeight="1" x14ac:dyDescent="0.25">
      <c r="A15" s="24" t="s">
        <v>220</v>
      </c>
      <c r="B15" s="25" t="s">
        <v>4</v>
      </c>
      <c r="C15" s="26">
        <v>1718552.81</v>
      </c>
      <c r="D15" s="26">
        <v>71459253</v>
      </c>
      <c r="E15" s="26">
        <v>3570774.1</v>
      </c>
      <c r="F15" s="27">
        <f t="shared" si="0"/>
        <v>207.77796755631849</v>
      </c>
      <c r="G15" s="27">
        <f t="shared" si="1"/>
        <v>4.9969373455387229</v>
      </c>
      <c r="H15" s="28">
        <f t="shared" si="2"/>
        <v>1852221.29</v>
      </c>
      <c r="J15" s="39"/>
    </row>
    <row r="16" spans="1:14" ht="12.75" customHeight="1" x14ac:dyDescent="0.25">
      <c r="A16" s="24" t="s">
        <v>221</v>
      </c>
      <c r="B16" s="25" t="s">
        <v>5</v>
      </c>
      <c r="C16" s="26"/>
      <c r="D16" s="26">
        <v>558000</v>
      </c>
      <c r="E16" s="26">
        <v>6843.64</v>
      </c>
      <c r="F16" s="27" t="str">
        <f t="shared" si="0"/>
        <v>x</v>
      </c>
      <c r="G16" s="27">
        <f t="shared" si="1"/>
        <v>1.2264587813620074</v>
      </c>
      <c r="H16" s="28">
        <f t="shared" si="2"/>
        <v>6843.64</v>
      </c>
      <c r="J16" s="39"/>
    </row>
    <row r="17" spans="1:10" ht="12.75" customHeight="1" x14ac:dyDescent="0.25">
      <c r="A17" s="16" t="s">
        <v>224</v>
      </c>
      <c r="B17" s="17" t="s">
        <v>8</v>
      </c>
      <c r="C17" s="18">
        <v>10210089.66</v>
      </c>
      <c r="D17" s="18">
        <v>37708292</v>
      </c>
      <c r="E17" s="18">
        <v>10093044.52</v>
      </c>
      <c r="F17" s="19">
        <f t="shared" si="0"/>
        <v>98.853632593859118</v>
      </c>
      <c r="G17" s="19">
        <f t="shared" si="1"/>
        <v>26.766114254127448</v>
      </c>
      <c r="H17" s="20">
        <f t="shared" si="2"/>
        <v>-117045.1400000006</v>
      </c>
      <c r="J17" s="39"/>
    </row>
    <row r="18" spans="1:10" ht="12.75" customHeight="1" x14ac:dyDescent="0.25">
      <c r="A18" s="22" t="s">
        <v>225</v>
      </c>
      <c r="B18" s="17" t="s">
        <v>9</v>
      </c>
      <c r="C18" s="18">
        <v>10210089.66</v>
      </c>
      <c r="D18" s="18">
        <v>37708292</v>
      </c>
      <c r="E18" s="18">
        <v>10093044.52</v>
      </c>
      <c r="F18" s="19">
        <f t="shared" si="0"/>
        <v>98.853632593859118</v>
      </c>
      <c r="G18" s="19">
        <f t="shared" si="1"/>
        <v>26.766114254127448</v>
      </c>
      <c r="H18" s="20">
        <f t="shared" si="2"/>
        <v>-117045.1400000006</v>
      </c>
      <c r="J18" s="39"/>
    </row>
    <row r="19" spans="1:10" ht="12.75" customHeight="1" x14ac:dyDescent="0.25">
      <c r="A19" s="24" t="s">
        <v>220</v>
      </c>
      <c r="B19" s="25" t="s">
        <v>4</v>
      </c>
      <c r="C19" s="26">
        <v>10172504.029999999</v>
      </c>
      <c r="D19" s="26">
        <v>36654892</v>
      </c>
      <c r="E19" s="26">
        <v>10037360.869999999</v>
      </c>
      <c r="F19" s="27">
        <f t="shared" si="0"/>
        <v>98.671485805250654</v>
      </c>
      <c r="G19" s="27">
        <f t="shared" si="1"/>
        <v>27.38341411563837</v>
      </c>
      <c r="H19" s="28">
        <f t="shared" si="2"/>
        <v>-135143.16000000015</v>
      </c>
      <c r="J19" s="39"/>
    </row>
    <row r="20" spans="1:10" ht="12.75" customHeight="1" x14ac:dyDescent="0.25">
      <c r="A20" s="24" t="s">
        <v>221</v>
      </c>
      <c r="B20" s="25" t="s">
        <v>5</v>
      </c>
      <c r="C20" s="26">
        <v>37585.629999999997</v>
      </c>
      <c r="D20" s="26">
        <v>1053400</v>
      </c>
      <c r="E20" s="26">
        <v>55683.65</v>
      </c>
      <c r="F20" s="27">
        <f t="shared" si="0"/>
        <v>148.15143447109972</v>
      </c>
      <c r="G20" s="27">
        <f t="shared" si="1"/>
        <v>5.2860879058287447</v>
      </c>
      <c r="H20" s="28">
        <f t="shared" si="2"/>
        <v>18098.020000000004</v>
      </c>
      <c r="J20" s="39"/>
    </row>
    <row r="21" spans="1:10" ht="12.75" customHeight="1" x14ac:dyDescent="0.25">
      <c r="A21" s="16" t="s">
        <v>226</v>
      </c>
      <c r="B21" s="17" t="s">
        <v>10</v>
      </c>
      <c r="C21" s="18">
        <v>9991947.9100000001</v>
      </c>
      <c r="D21" s="18">
        <v>33771770</v>
      </c>
      <c r="E21" s="18">
        <v>10232698.779999999</v>
      </c>
      <c r="F21" s="19">
        <f t="shared" si="0"/>
        <v>102.40944880986673</v>
      </c>
      <c r="G21" s="19">
        <f t="shared" si="1"/>
        <v>30.299563155854724</v>
      </c>
      <c r="H21" s="20">
        <f t="shared" si="2"/>
        <v>240750.86999999918</v>
      </c>
      <c r="J21" s="39"/>
    </row>
    <row r="22" spans="1:10" ht="12.75" customHeight="1" x14ac:dyDescent="0.25">
      <c r="A22" s="22" t="s">
        <v>227</v>
      </c>
      <c r="B22" s="17" t="s">
        <v>11</v>
      </c>
      <c r="C22" s="18">
        <v>9991947.9100000001</v>
      </c>
      <c r="D22" s="18">
        <v>33771770</v>
      </c>
      <c r="E22" s="18">
        <v>10232698.779999999</v>
      </c>
      <c r="F22" s="19">
        <f t="shared" si="0"/>
        <v>102.40944880986673</v>
      </c>
      <c r="G22" s="19">
        <f t="shared" si="1"/>
        <v>30.299563155854724</v>
      </c>
      <c r="H22" s="20">
        <f t="shared" si="2"/>
        <v>240750.86999999918</v>
      </c>
      <c r="J22" s="39"/>
    </row>
    <row r="23" spans="1:10" ht="12.75" customHeight="1" x14ac:dyDescent="0.25">
      <c r="A23" s="24" t="s">
        <v>220</v>
      </c>
      <c r="B23" s="25" t="s">
        <v>4</v>
      </c>
      <c r="C23" s="26">
        <v>9863243.3900000006</v>
      </c>
      <c r="D23" s="26">
        <v>33371770</v>
      </c>
      <c r="E23" s="26">
        <v>10101089.23</v>
      </c>
      <c r="F23" s="27">
        <f t="shared" si="0"/>
        <v>102.41143638654546</v>
      </c>
      <c r="G23" s="27">
        <f t="shared" si="1"/>
        <v>30.268365238044016</v>
      </c>
      <c r="H23" s="28">
        <f t="shared" si="2"/>
        <v>237845.83999999985</v>
      </c>
      <c r="J23" s="39"/>
    </row>
    <row r="24" spans="1:10" ht="12.75" customHeight="1" x14ac:dyDescent="0.25">
      <c r="A24" s="24" t="s">
        <v>221</v>
      </c>
      <c r="B24" s="25" t="s">
        <v>5</v>
      </c>
      <c r="C24" s="26">
        <v>128704.52</v>
      </c>
      <c r="D24" s="26">
        <v>400000</v>
      </c>
      <c r="E24" s="26">
        <v>131609.54999999999</v>
      </c>
      <c r="F24" s="27">
        <f t="shared" si="0"/>
        <v>102.25713129577731</v>
      </c>
      <c r="G24" s="27">
        <f t="shared" si="1"/>
        <v>32.902387499999996</v>
      </c>
      <c r="H24" s="28">
        <f t="shared" si="2"/>
        <v>2905.0299999999843</v>
      </c>
      <c r="J24" s="39"/>
    </row>
    <row r="25" spans="1:10" ht="12.75" customHeight="1" x14ac:dyDescent="0.25">
      <c r="A25" s="16" t="s">
        <v>228</v>
      </c>
      <c r="B25" s="17" t="s">
        <v>12</v>
      </c>
      <c r="C25" s="18">
        <v>3606223.48</v>
      </c>
      <c r="D25" s="18">
        <v>15078020</v>
      </c>
      <c r="E25" s="18">
        <v>4526204.3600000003</v>
      </c>
      <c r="F25" s="19">
        <f t="shared" si="0"/>
        <v>125.51092257876377</v>
      </c>
      <c r="G25" s="19">
        <f t="shared" si="1"/>
        <v>30.018559200743866</v>
      </c>
      <c r="H25" s="20">
        <f t="shared" si="2"/>
        <v>919980.88000000035</v>
      </c>
      <c r="J25" s="39"/>
    </row>
    <row r="26" spans="1:10" ht="12.75" customHeight="1" x14ac:dyDescent="0.25">
      <c r="A26" s="22" t="s">
        <v>229</v>
      </c>
      <c r="B26" s="17" t="s">
        <v>13</v>
      </c>
      <c r="C26" s="18">
        <v>3606223.48</v>
      </c>
      <c r="D26" s="18">
        <v>15078020</v>
      </c>
      <c r="E26" s="18">
        <v>4526204.3600000003</v>
      </c>
      <c r="F26" s="19">
        <f t="shared" si="0"/>
        <v>125.51092257876377</v>
      </c>
      <c r="G26" s="19">
        <f t="shared" si="1"/>
        <v>30.018559200743866</v>
      </c>
      <c r="H26" s="20">
        <f t="shared" si="2"/>
        <v>919980.88000000035</v>
      </c>
      <c r="J26" s="39"/>
    </row>
    <row r="27" spans="1:10" ht="12.75" customHeight="1" x14ac:dyDescent="0.25">
      <c r="A27" s="24" t="s">
        <v>220</v>
      </c>
      <c r="B27" s="25" t="s">
        <v>4</v>
      </c>
      <c r="C27" s="26">
        <v>3508249.84</v>
      </c>
      <c r="D27" s="26">
        <v>14637020</v>
      </c>
      <c r="E27" s="26">
        <v>4454045.09</v>
      </c>
      <c r="F27" s="27">
        <f t="shared" si="0"/>
        <v>126.95917603177315</v>
      </c>
      <c r="G27" s="27">
        <f t="shared" si="1"/>
        <v>30.429999344128788</v>
      </c>
      <c r="H27" s="28">
        <f t="shared" si="2"/>
        <v>945795.25</v>
      </c>
      <c r="J27" s="39"/>
    </row>
    <row r="28" spans="1:10" ht="12.75" customHeight="1" x14ac:dyDescent="0.25">
      <c r="A28" s="24" t="s">
        <v>221</v>
      </c>
      <c r="B28" s="25" t="s">
        <v>5</v>
      </c>
      <c r="C28" s="26">
        <v>97973.64</v>
      </c>
      <c r="D28" s="26">
        <v>441000</v>
      </c>
      <c r="E28" s="26">
        <v>72159.27</v>
      </c>
      <c r="F28" s="27">
        <f t="shared" si="0"/>
        <v>73.651718972572624</v>
      </c>
      <c r="G28" s="27">
        <f t="shared" si="1"/>
        <v>16.362646258503403</v>
      </c>
      <c r="H28" s="28">
        <f t="shared" si="2"/>
        <v>-25814.369999999995</v>
      </c>
      <c r="J28" s="39"/>
    </row>
    <row r="29" spans="1:10" ht="12.75" customHeight="1" x14ac:dyDescent="0.25">
      <c r="A29" s="16" t="s">
        <v>230</v>
      </c>
      <c r="B29" s="17" t="s">
        <v>14</v>
      </c>
      <c r="C29" s="18">
        <v>86292140.109999999</v>
      </c>
      <c r="D29" s="18">
        <v>424427139</v>
      </c>
      <c r="E29" s="18">
        <v>103590551.06999999</v>
      </c>
      <c r="F29" s="19">
        <f t="shared" si="0"/>
        <v>120.04633439146258</v>
      </c>
      <c r="G29" s="19">
        <f t="shared" si="1"/>
        <v>24.407145903551655</v>
      </c>
      <c r="H29" s="20">
        <f t="shared" si="2"/>
        <v>17298410.959999993</v>
      </c>
      <c r="J29" s="39"/>
    </row>
    <row r="30" spans="1:10" ht="12.75" customHeight="1" x14ac:dyDescent="0.25">
      <c r="A30" s="22" t="s">
        <v>231</v>
      </c>
      <c r="B30" s="17" t="s">
        <v>15</v>
      </c>
      <c r="C30" s="18">
        <v>5567858.0300000003</v>
      </c>
      <c r="D30" s="18">
        <v>31755900</v>
      </c>
      <c r="E30" s="18">
        <v>7330987.1699999999</v>
      </c>
      <c r="F30" s="19">
        <f t="shared" si="0"/>
        <v>131.6662014458727</v>
      </c>
      <c r="G30" s="19">
        <f t="shared" si="1"/>
        <v>23.085433478503205</v>
      </c>
      <c r="H30" s="20">
        <f t="shared" si="2"/>
        <v>1763129.1399999997</v>
      </c>
      <c r="J30" s="39"/>
    </row>
    <row r="31" spans="1:10" ht="12.75" customHeight="1" x14ac:dyDescent="0.25">
      <c r="A31" s="24" t="s">
        <v>220</v>
      </c>
      <c r="B31" s="25" t="s">
        <v>4</v>
      </c>
      <c r="C31" s="26">
        <v>5560749.04</v>
      </c>
      <c r="D31" s="26">
        <v>27880900</v>
      </c>
      <c r="E31" s="26">
        <v>7233137.8799999999</v>
      </c>
      <c r="F31" s="27">
        <f t="shared" si="0"/>
        <v>130.07488430011941</v>
      </c>
      <c r="G31" s="27">
        <f t="shared" si="1"/>
        <v>25.942985628154041</v>
      </c>
      <c r="H31" s="28">
        <f t="shared" si="2"/>
        <v>1672388.8399999999</v>
      </c>
      <c r="J31" s="39"/>
    </row>
    <row r="32" spans="1:10" ht="12.75" customHeight="1" x14ac:dyDescent="0.25">
      <c r="A32" s="24" t="s">
        <v>221</v>
      </c>
      <c r="B32" s="25" t="s">
        <v>5</v>
      </c>
      <c r="C32" s="26">
        <v>7108.99</v>
      </c>
      <c r="D32" s="26">
        <v>3875000</v>
      </c>
      <c r="E32" s="26">
        <v>97849.29</v>
      </c>
      <c r="F32" s="27">
        <f t="shared" si="0"/>
        <v>1376.4161997695874</v>
      </c>
      <c r="G32" s="27">
        <f t="shared" si="1"/>
        <v>2.5251429677419353</v>
      </c>
      <c r="H32" s="28">
        <f t="shared" si="2"/>
        <v>90740.299999999988</v>
      </c>
      <c r="J32" s="39"/>
    </row>
    <row r="33" spans="1:10" ht="12.75" customHeight="1" x14ac:dyDescent="0.25">
      <c r="A33" s="22" t="s">
        <v>232</v>
      </c>
      <c r="B33" s="17" t="s">
        <v>16</v>
      </c>
      <c r="C33" s="18">
        <v>3038216.9</v>
      </c>
      <c r="D33" s="18">
        <v>11987500</v>
      </c>
      <c r="E33" s="18">
        <v>3122726.75</v>
      </c>
      <c r="F33" s="19">
        <f t="shared" si="0"/>
        <v>102.78156078981722</v>
      </c>
      <c r="G33" s="19">
        <f t="shared" si="1"/>
        <v>26.04985818561001</v>
      </c>
      <c r="H33" s="20">
        <f t="shared" si="2"/>
        <v>84509.850000000093</v>
      </c>
      <c r="J33" s="39"/>
    </row>
    <row r="34" spans="1:10" ht="12.75" customHeight="1" x14ac:dyDescent="0.25">
      <c r="A34" s="24" t="s">
        <v>220</v>
      </c>
      <c r="B34" s="25" t="s">
        <v>4</v>
      </c>
      <c r="C34" s="26">
        <v>3004989.9</v>
      </c>
      <c r="D34" s="26">
        <v>11766500</v>
      </c>
      <c r="E34" s="26">
        <v>3116127.85</v>
      </c>
      <c r="F34" s="27">
        <f t="shared" si="0"/>
        <v>103.69844670692572</v>
      </c>
      <c r="G34" s="27">
        <f t="shared" si="1"/>
        <v>26.483048060170827</v>
      </c>
      <c r="H34" s="28">
        <f t="shared" si="2"/>
        <v>111137.95000000019</v>
      </c>
      <c r="J34" s="39"/>
    </row>
    <row r="35" spans="1:10" ht="12.75" customHeight="1" x14ac:dyDescent="0.25">
      <c r="A35" s="24" t="s">
        <v>221</v>
      </c>
      <c r="B35" s="25" t="s">
        <v>5</v>
      </c>
      <c r="C35" s="26">
        <v>33227</v>
      </c>
      <c r="D35" s="26">
        <v>221000</v>
      </c>
      <c r="E35" s="26">
        <v>6598.9</v>
      </c>
      <c r="F35" s="27">
        <f t="shared" si="0"/>
        <v>19.860053570891143</v>
      </c>
      <c r="G35" s="27">
        <f t="shared" si="1"/>
        <v>2.9859276018099545</v>
      </c>
      <c r="H35" s="28">
        <f t="shared" si="2"/>
        <v>-26628.1</v>
      </c>
      <c r="J35" s="39"/>
    </row>
    <row r="36" spans="1:10" ht="12.75" customHeight="1" x14ac:dyDescent="0.25">
      <c r="A36" s="22" t="s">
        <v>233</v>
      </c>
      <c r="B36" s="17" t="s">
        <v>17</v>
      </c>
      <c r="C36" s="18">
        <v>29689465.039999999</v>
      </c>
      <c r="D36" s="18">
        <v>185901525</v>
      </c>
      <c r="E36" s="18">
        <v>35265784.649999999</v>
      </c>
      <c r="F36" s="19">
        <f t="shared" si="0"/>
        <v>118.78214916465197</v>
      </c>
      <c r="G36" s="19">
        <f t="shared" si="1"/>
        <v>18.970142740894673</v>
      </c>
      <c r="H36" s="20">
        <f t="shared" si="2"/>
        <v>5576319.6099999994</v>
      </c>
      <c r="J36" s="39"/>
    </row>
    <row r="37" spans="1:10" ht="12.75" customHeight="1" x14ac:dyDescent="0.25">
      <c r="A37" s="24" t="s">
        <v>220</v>
      </c>
      <c r="B37" s="25" t="s">
        <v>4</v>
      </c>
      <c r="C37" s="26">
        <v>29688778.16</v>
      </c>
      <c r="D37" s="26">
        <v>185566525</v>
      </c>
      <c r="E37" s="26">
        <v>35243576.82</v>
      </c>
      <c r="F37" s="27">
        <f t="shared" si="0"/>
        <v>118.71009520857965</v>
      </c>
      <c r="G37" s="27">
        <f t="shared" si="1"/>
        <v>18.99242162345822</v>
      </c>
      <c r="H37" s="28">
        <f t="shared" si="2"/>
        <v>5554798.6600000001</v>
      </c>
      <c r="J37" s="39"/>
    </row>
    <row r="38" spans="1:10" ht="12.75" customHeight="1" x14ac:dyDescent="0.25">
      <c r="A38" s="24" t="s">
        <v>221</v>
      </c>
      <c r="B38" s="25" t="s">
        <v>5</v>
      </c>
      <c r="C38" s="26">
        <v>686.88</v>
      </c>
      <c r="D38" s="26">
        <v>335000</v>
      </c>
      <c r="E38" s="26">
        <v>22207.83</v>
      </c>
      <c r="F38" s="27">
        <f t="shared" si="0"/>
        <v>3233.1455276030752</v>
      </c>
      <c r="G38" s="27">
        <f t="shared" si="1"/>
        <v>6.6292029850746266</v>
      </c>
      <c r="H38" s="28">
        <f t="shared" si="2"/>
        <v>21520.95</v>
      </c>
      <c r="J38" s="39"/>
    </row>
    <row r="39" spans="1:10" ht="25.5" x14ac:dyDescent="0.25">
      <c r="A39" s="22" t="s">
        <v>234</v>
      </c>
      <c r="B39" s="17" t="s">
        <v>18</v>
      </c>
      <c r="C39" s="18">
        <v>1262315.17</v>
      </c>
      <c r="D39" s="18">
        <v>11212410</v>
      </c>
      <c r="E39" s="18">
        <v>1363303.27</v>
      </c>
      <c r="F39" s="19">
        <f t="shared" si="0"/>
        <v>108.00022865921829</v>
      </c>
      <c r="G39" s="19">
        <f t="shared" si="1"/>
        <v>12.158878153759986</v>
      </c>
      <c r="H39" s="20">
        <f t="shared" si="2"/>
        <v>100988.10000000009</v>
      </c>
      <c r="J39" s="39"/>
    </row>
    <row r="40" spans="1:10" ht="12.75" customHeight="1" x14ac:dyDescent="0.25">
      <c r="A40" s="24" t="s">
        <v>220</v>
      </c>
      <c r="B40" s="25" t="s">
        <v>4</v>
      </c>
      <c r="C40" s="26">
        <v>1262315.17</v>
      </c>
      <c r="D40" s="26">
        <v>11049410</v>
      </c>
      <c r="E40" s="26">
        <v>1359313.67</v>
      </c>
      <c r="F40" s="27">
        <f t="shared" si="0"/>
        <v>107.68417446809262</v>
      </c>
      <c r="G40" s="27">
        <f t="shared" si="1"/>
        <v>12.302138032709438</v>
      </c>
      <c r="H40" s="28">
        <f t="shared" si="2"/>
        <v>96998.5</v>
      </c>
      <c r="J40" s="39"/>
    </row>
    <row r="41" spans="1:10" ht="12.75" customHeight="1" x14ac:dyDescent="0.25">
      <c r="A41" s="24" t="s">
        <v>221</v>
      </c>
      <c r="B41" s="25" t="s">
        <v>5</v>
      </c>
      <c r="C41" s="26"/>
      <c r="D41" s="26">
        <v>163000</v>
      </c>
      <c r="E41" s="26">
        <v>3989.6</v>
      </c>
      <c r="F41" s="27" t="str">
        <f t="shared" si="0"/>
        <v>x</v>
      </c>
      <c r="G41" s="27">
        <f t="shared" si="1"/>
        <v>2.4476073619631902</v>
      </c>
      <c r="H41" s="28">
        <f t="shared" si="2"/>
        <v>3989.6</v>
      </c>
      <c r="J41" s="39"/>
    </row>
    <row r="42" spans="1:10" ht="12.75" customHeight="1" x14ac:dyDescent="0.25">
      <c r="A42" s="22" t="s">
        <v>235</v>
      </c>
      <c r="B42" s="17" t="s">
        <v>19</v>
      </c>
      <c r="C42" s="18">
        <v>7819232.0499999998</v>
      </c>
      <c r="D42" s="18">
        <v>38657227</v>
      </c>
      <c r="E42" s="18">
        <v>8182614.2400000002</v>
      </c>
      <c r="F42" s="19">
        <f t="shared" si="0"/>
        <v>104.64728745324805</v>
      </c>
      <c r="G42" s="19">
        <f t="shared" si="1"/>
        <v>21.167100889052389</v>
      </c>
      <c r="H42" s="20">
        <f t="shared" si="2"/>
        <v>363382.19000000041</v>
      </c>
      <c r="J42" s="39"/>
    </row>
    <row r="43" spans="1:10" ht="12.75" customHeight="1" x14ac:dyDescent="0.25">
      <c r="A43" s="24" t="s">
        <v>220</v>
      </c>
      <c r="B43" s="25" t="s">
        <v>4</v>
      </c>
      <c r="C43" s="26">
        <v>7819232.0499999998</v>
      </c>
      <c r="D43" s="26">
        <v>38540727</v>
      </c>
      <c r="E43" s="26">
        <v>8122614.2400000002</v>
      </c>
      <c r="F43" s="27">
        <f t="shared" si="0"/>
        <v>103.87994867091838</v>
      </c>
      <c r="G43" s="27">
        <f t="shared" si="1"/>
        <v>21.075404830842967</v>
      </c>
      <c r="H43" s="28">
        <f t="shared" si="2"/>
        <v>303382.19000000041</v>
      </c>
      <c r="J43" s="39"/>
    </row>
    <row r="44" spans="1:10" ht="12.75" customHeight="1" x14ac:dyDescent="0.25">
      <c r="A44" s="24" t="s">
        <v>221</v>
      </c>
      <c r="B44" s="25" t="s">
        <v>5</v>
      </c>
      <c r="C44" s="26"/>
      <c r="D44" s="26">
        <v>116500</v>
      </c>
      <c r="E44" s="26">
        <v>60000</v>
      </c>
      <c r="F44" s="27" t="str">
        <f t="shared" si="0"/>
        <v>x</v>
      </c>
      <c r="G44" s="27">
        <f t="shared" si="1"/>
        <v>51.502145922746777</v>
      </c>
      <c r="H44" s="28">
        <f t="shared" si="2"/>
        <v>60000</v>
      </c>
      <c r="J44" s="39"/>
    </row>
    <row r="45" spans="1:10" ht="12.75" customHeight="1" x14ac:dyDescent="0.25">
      <c r="A45" s="22" t="s">
        <v>236</v>
      </c>
      <c r="B45" s="17" t="s">
        <v>20</v>
      </c>
      <c r="C45" s="18">
        <v>1599512.31</v>
      </c>
      <c r="D45" s="18">
        <v>6432410</v>
      </c>
      <c r="E45" s="18">
        <v>1719729.99</v>
      </c>
      <c r="F45" s="19">
        <f t="shared" si="0"/>
        <v>107.51589589204225</v>
      </c>
      <c r="G45" s="19">
        <f t="shared" si="1"/>
        <v>26.735391400734716</v>
      </c>
      <c r="H45" s="20">
        <f t="shared" si="2"/>
        <v>120217.67999999993</v>
      </c>
      <c r="J45" s="39"/>
    </row>
    <row r="46" spans="1:10" ht="12.75" customHeight="1" x14ac:dyDescent="0.25">
      <c r="A46" s="24" t="s">
        <v>220</v>
      </c>
      <c r="B46" s="25" t="s">
        <v>4</v>
      </c>
      <c r="C46" s="26">
        <v>1461499.61</v>
      </c>
      <c r="D46" s="26">
        <v>6217410</v>
      </c>
      <c r="E46" s="26">
        <v>1629204.99</v>
      </c>
      <c r="F46" s="27">
        <f t="shared" si="0"/>
        <v>111.47488366418379</v>
      </c>
      <c r="G46" s="27">
        <f t="shared" si="1"/>
        <v>26.20391754766052</v>
      </c>
      <c r="H46" s="28">
        <f t="shared" si="2"/>
        <v>167705.37999999989</v>
      </c>
      <c r="J46" s="39"/>
    </row>
    <row r="47" spans="1:10" ht="12.75" customHeight="1" x14ac:dyDescent="0.25">
      <c r="A47" s="24" t="s">
        <v>221</v>
      </c>
      <c r="B47" s="25" t="s">
        <v>5</v>
      </c>
      <c r="C47" s="26">
        <v>138012.70000000001</v>
      </c>
      <c r="D47" s="26">
        <v>215000</v>
      </c>
      <c r="E47" s="26">
        <v>90525</v>
      </c>
      <c r="F47" s="27">
        <f t="shared" si="0"/>
        <v>65.59178974108903</v>
      </c>
      <c r="G47" s="27">
        <f t="shared" si="1"/>
        <v>42.104651162790695</v>
      </c>
      <c r="H47" s="28">
        <f t="shared" si="2"/>
        <v>-47487.700000000012</v>
      </c>
      <c r="J47" s="39"/>
    </row>
    <row r="48" spans="1:10" ht="25.5" x14ac:dyDescent="0.25">
      <c r="A48" s="22" t="s">
        <v>237</v>
      </c>
      <c r="B48" s="17" t="s">
        <v>21</v>
      </c>
      <c r="C48" s="18">
        <v>9725218.3300000001</v>
      </c>
      <c r="D48" s="18">
        <v>45903210</v>
      </c>
      <c r="E48" s="18">
        <v>10734379.09</v>
      </c>
      <c r="F48" s="19">
        <f t="shared" si="0"/>
        <v>110.37674143404037</v>
      </c>
      <c r="G48" s="19">
        <f t="shared" si="1"/>
        <v>23.384811410792402</v>
      </c>
      <c r="H48" s="20">
        <f t="shared" si="2"/>
        <v>1009160.7599999998</v>
      </c>
      <c r="J48" s="39"/>
    </row>
    <row r="49" spans="1:10" ht="12.75" customHeight="1" x14ac:dyDescent="0.25">
      <c r="A49" s="24" t="s">
        <v>220</v>
      </c>
      <c r="B49" s="25" t="s">
        <v>4</v>
      </c>
      <c r="C49" s="26">
        <v>9668440.5999999996</v>
      </c>
      <c r="D49" s="26">
        <v>42360210</v>
      </c>
      <c r="E49" s="26">
        <v>10702869.869999999</v>
      </c>
      <c r="F49" s="27">
        <f t="shared" si="0"/>
        <v>110.69902906576267</v>
      </c>
      <c r="G49" s="27">
        <f t="shared" si="1"/>
        <v>25.266328637180973</v>
      </c>
      <c r="H49" s="28">
        <f t="shared" si="2"/>
        <v>1034429.2699999996</v>
      </c>
      <c r="J49" s="39"/>
    </row>
    <row r="50" spans="1:10" ht="12.75" customHeight="1" x14ac:dyDescent="0.25">
      <c r="A50" s="24" t="s">
        <v>221</v>
      </c>
      <c r="B50" s="25" t="s">
        <v>5</v>
      </c>
      <c r="C50" s="26">
        <v>56777.73</v>
      </c>
      <c r="D50" s="26">
        <v>3543000</v>
      </c>
      <c r="E50" s="26">
        <v>31509.22</v>
      </c>
      <c r="F50" s="27">
        <f t="shared" si="0"/>
        <v>55.495737501305534</v>
      </c>
      <c r="G50" s="27">
        <f t="shared" si="1"/>
        <v>0.88933728478690377</v>
      </c>
      <c r="H50" s="28">
        <f t="shared" si="2"/>
        <v>-25268.510000000002</v>
      </c>
      <c r="J50" s="39"/>
    </row>
    <row r="51" spans="1:10" ht="12.75" customHeight="1" x14ac:dyDescent="0.25">
      <c r="A51" s="22" t="s">
        <v>238</v>
      </c>
      <c r="B51" s="17" t="s">
        <v>22</v>
      </c>
      <c r="C51" s="18">
        <v>432950.27</v>
      </c>
      <c r="D51" s="18">
        <v>2339260</v>
      </c>
      <c r="E51" s="18">
        <v>617472.15</v>
      </c>
      <c r="F51" s="19">
        <f t="shared" si="0"/>
        <v>142.6196477484585</v>
      </c>
      <c r="G51" s="19">
        <f t="shared" si="1"/>
        <v>26.396046185545856</v>
      </c>
      <c r="H51" s="20">
        <f t="shared" si="2"/>
        <v>184521.88</v>
      </c>
      <c r="J51" s="39"/>
    </row>
    <row r="52" spans="1:10" ht="12.75" customHeight="1" x14ac:dyDescent="0.25">
      <c r="A52" s="24" t="s">
        <v>220</v>
      </c>
      <c r="B52" s="25" t="s">
        <v>4</v>
      </c>
      <c r="C52" s="26">
        <v>432950.27</v>
      </c>
      <c r="D52" s="26">
        <v>2287260</v>
      </c>
      <c r="E52" s="26">
        <v>598812.85</v>
      </c>
      <c r="F52" s="27">
        <f t="shared" si="0"/>
        <v>138.30984560882706</v>
      </c>
      <c r="G52" s="27">
        <f t="shared" si="1"/>
        <v>26.180357720591452</v>
      </c>
      <c r="H52" s="28">
        <f t="shared" si="2"/>
        <v>165862.57999999996</v>
      </c>
      <c r="J52" s="39"/>
    </row>
    <row r="53" spans="1:10" ht="12.75" customHeight="1" x14ac:dyDescent="0.25">
      <c r="A53" s="24" t="s">
        <v>221</v>
      </c>
      <c r="B53" s="25" t="s">
        <v>5</v>
      </c>
      <c r="C53" s="26"/>
      <c r="D53" s="26">
        <v>52000</v>
      </c>
      <c r="E53" s="26">
        <v>18659.3</v>
      </c>
      <c r="F53" s="27" t="str">
        <f t="shared" si="0"/>
        <v>x</v>
      </c>
      <c r="G53" s="27">
        <f t="shared" si="1"/>
        <v>35.88326923076923</v>
      </c>
      <c r="H53" s="28">
        <f t="shared" si="2"/>
        <v>18659.3</v>
      </c>
      <c r="J53" s="39"/>
    </row>
    <row r="54" spans="1:10" ht="12.75" customHeight="1" x14ac:dyDescent="0.25">
      <c r="A54" s="22" t="s">
        <v>239</v>
      </c>
      <c r="B54" s="17" t="s">
        <v>23</v>
      </c>
      <c r="C54" s="18">
        <v>552588.47</v>
      </c>
      <c r="D54" s="18">
        <v>2356870</v>
      </c>
      <c r="E54" s="18">
        <v>627231.86</v>
      </c>
      <c r="F54" s="19">
        <f t="shared" si="0"/>
        <v>113.50795285323272</v>
      </c>
      <c r="G54" s="19">
        <f t="shared" si="1"/>
        <v>26.612917131619479</v>
      </c>
      <c r="H54" s="20">
        <f t="shared" si="2"/>
        <v>74643.390000000014</v>
      </c>
      <c r="J54" s="39"/>
    </row>
    <row r="55" spans="1:10" ht="12.75" customHeight="1" x14ac:dyDescent="0.25">
      <c r="A55" s="24" t="s">
        <v>220</v>
      </c>
      <c r="B55" s="25" t="s">
        <v>4</v>
      </c>
      <c r="C55" s="26">
        <v>552588.47</v>
      </c>
      <c r="D55" s="26">
        <v>2305870</v>
      </c>
      <c r="E55" s="26">
        <v>627231.86</v>
      </c>
      <c r="F55" s="27">
        <f t="shared" si="0"/>
        <v>113.50795285323272</v>
      </c>
      <c r="G55" s="27">
        <f t="shared" si="1"/>
        <v>27.201527406141718</v>
      </c>
      <c r="H55" s="28">
        <f t="shared" si="2"/>
        <v>74643.390000000014</v>
      </c>
      <c r="J55" s="39"/>
    </row>
    <row r="56" spans="1:10" ht="12.75" customHeight="1" x14ac:dyDescent="0.25">
      <c r="A56" s="24" t="s">
        <v>221</v>
      </c>
      <c r="B56" s="25" t="s">
        <v>5</v>
      </c>
      <c r="C56" s="26"/>
      <c r="D56" s="26">
        <v>51000</v>
      </c>
      <c r="E56" s="26"/>
      <c r="F56" s="27" t="str">
        <f t="shared" si="0"/>
        <v>x</v>
      </c>
      <c r="G56" s="27">
        <f t="shared" si="1"/>
        <v>0</v>
      </c>
      <c r="H56" s="28">
        <f t="shared" si="2"/>
        <v>0</v>
      </c>
      <c r="J56" s="39"/>
    </row>
    <row r="57" spans="1:10" ht="12.75" customHeight="1" x14ac:dyDescent="0.25">
      <c r="A57" s="22" t="s">
        <v>240</v>
      </c>
      <c r="B57" s="17" t="s">
        <v>24</v>
      </c>
      <c r="C57" s="18">
        <v>2861895.31</v>
      </c>
      <c r="D57" s="18">
        <v>13461150</v>
      </c>
      <c r="E57" s="18">
        <v>4706724.62</v>
      </c>
      <c r="F57" s="19">
        <f t="shared" si="0"/>
        <v>164.46180276244974</v>
      </c>
      <c r="G57" s="19">
        <f t="shared" si="1"/>
        <v>34.965249031472048</v>
      </c>
      <c r="H57" s="20">
        <f t="shared" si="2"/>
        <v>1844829.31</v>
      </c>
      <c r="J57" s="39"/>
    </row>
    <row r="58" spans="1:10" ht="12.75" customHeight="1" x14ac:dyDescent="0.25">
      <c r="A58" s="24" t="s">
        <v>220</v>
      </c>
      <c r="B58" s="25" t="s">
        <v>4</v>
      </c>
      <c r="C58" s="26">
        <v>2803264.63</v>
      </c>
      <c r="D58" s="26">
        <v>13366150</v>
      </c>
      <c r="E58" s="26">
        <v>4661295.59</v>
      </c>
      <c r="F58" s="27">
        <f t="shared" si="0"/>
        <v>166.28096898579284</v>
      </c>
      <c r="G58" s="27">
        <f t="shared" si="1"/>
        <v>34.873883579041085</v>
      </c>
      <c r="H58" s="28">
        <f t="shared" si="2"/>
        <v>1858030.96</v>
      </c>
      <c r="J58" s="39"/>
    </row>
    <row r="59" spans="1:10" ht="12.75" customHeight="1" x14ac:dyDescent="0.25">
      <c r="A59" s="24" t="s">
        <v>221</v>
      </c>
      <c r="B59" s="25" t="s">
        <v>5</v>
      </c>
      <c r="C59" s="26">
        <v>58630.68</v>
      </c>
      <c r="D59" s="26">
        <v>95000</v>
      </c>
      <c r="E59" s="26">
        <v>45429.03</v>
      </c>
      <c r="F59" s="27">
        <f t="shared" si="0"/>
        <v>77.483375597895161</v>
      </c>
      <c r="G59" s="27">
        <f t="shared" si="1"/>
        <v>47.820031578947372</v>
      </c>
      <c r="H59" s="28">
        <f t="shared" si="2"/>
        <v>-13201.650000000001</v>
      </c>
      <c r="J59" s="39"/>
    </row>
    <row r="60" spans="1:10" ht="12.75" customHeight="1" x14ac:dyDescent="0.25">
      <c r="A60" s="22" t="s">
        <v>241</v>
      </c>
      <c r="B60" s="17" t="s">
        <v>25</v>
      </c>
      <c r="C60" s="18">
        <v>16724827.83</v>
      </c>
      <c r="D60" s="18">
        <v>49533948</v>
      </c>
      <c r="E60" s="18">
        <v>23806529.489999998</v>
      </c>
      <c r="F60" s="19">
        <f t="shared" si="0"/>
        <v>142.34244879518141</v>
      </c>
      <c r="G60" s="19">
        <f t="shared" si="1"/>
        <v>48.061037836111907</v>
      </c>
      <c r="H60" s="20">
        <f t="shared" si="2"/>
        <v>7081701.6599999983</v>
      </c>
      <c r="J60" s="39"/>
    </row>
    <row r="61" spans="1:10" ht="12.75" customHeight="1" x14ac:dyDescent="0.25">
      <c r="A61" s="24" t="s">
        <v>220</v>
      </c>
      <c r="B61" s="25" t="s">
        <v>4</v>
      </c>
      <c r="C61" s="26">
        <v>16720719.08</v>
      </c>
      <c r="D61" s="26">
        <v>49435948</v>
      </c>
      <c r="E61" s="26">
        <v>23800847.300000001</v>
      </c>
      <c r="F61" s="27">
        <f t="shared" si="0"/>
        <v>142.34344340171762</v>
      </c>
      <c r="G61" s="27">
        <f t="shared" si="1"/>
        <v>48.144818220134063</v>
      </c>
      <c r="H61" s="28">
        <f t="shared" si="2"/>
        <v>7080128.2200000007</v>
      </c>
      <c r="J61" s="39"/>
    </row>
    <row r="62" spans="1:10" ht="12.75" customHeight="1" x14ac:dyDescent="0.25">
      <c r="A62" s="24" t="s">
        <v>221</v>
      </c>
      <c r="B62" s="25" t="s">
        <v>5</v>
      </c>
      <c r="C62" s="26">
        <v>4108.75</v>
      </c>
      <c r="D62" s="26">
        <v>98000</v>
      </c>
      <c r="E62" s="26">
        <v>5682.19</v>
      </c>
      <c r="F62" s="27">
        <f t="shared" si="0"/>
        <v>138.29485853361726</v>
      </c>
      <c r="G62" s="27">
        <f t="shared" si="1"/>
        <v>5.7981530612244896</v>
      </c>
      <c r="H62" s="28">
        <f t="shared" si="2"/>
        <v>1573.4399999999996</v>
      </c>
      <c r="J62" s="39"/>
    </row>
    <row r="63" spans="1:10" ht="12.75" customHeight="1" x14ac:dyDescent="0.25">
      <c r="A63" s="22" t="s">
        <v>242</v>
      </c>
      <c r="B63" s="17" t="s">
        <v>26</v>
      </c>
      <c r="C63" s="18">
        <v>717922.51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-717922.51</v>
      </c>
      <c r="J63" s="39"/>
    </row>
    <row r="64" spans="1:10" ht="12.75" customHeight="1" x14ac:dyDescent="0.25">
      <c r="A64" s="24" t="s">
        <v>220</v>
      </c>
      <c r="B64" s="25" t="s">
        <v>4</v>
      </c>
      <c r="C64" s="26">
        <v>717922.51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-717922.51</v>
      </c>
      <c r="J64" s="39"/>
    </row>
    <row r="65" spans="1:10" ht="12.75" customHeight="1" x14ac:dyDescent="0.25">
      <c r="A65" s="22" t="s">
        <v>243</v>
      </c>
      <c r="B65" s="17" t="s">
        <v>27</v>
      </c>
      <c r="C65" s="18">
        <v>5433173.0700000003</v>
      </c>
      <c r="D65" s="18">
        <v>22785619</v>
      </c>
      <c r="E65" s="18">
        <v>5682286.21</v>
      </c>
      <c r="F65" s="19">
        <f t="shared" si="0"/>
        <v>104.58503965897039</v>
      </c>
      <c r="G65" s="19">
        <f t="shared" si="1"/>
        <v>24.938037496369969</v>
      </c>
      <c r="H65" s="20">
        <f t="shared" si="2"/>
        <v>249113.13999999966</v>
      </c>
      <c r="J65" s="39"/>
    </row>
    <row r="66" spans="1:10" ht="12.75" customHeight="1" x14ac:dyDescent="0.25">
      <c r="A66" s="24" t="s">
        <v>220</v>
      </c>
      <c r="B66" s="25" t="s">
        <v>4</v>
      </c>
      <c r="C66" s="26">
        <v>5433173.0700000003</v>
      </c>
      <c r="D66" s="26">
        <v>22761119</v>
      </c>
      <c r="E66" s="26">
        <v>5682286.21</v>
      </c>
      <c r="F66" s="27">
        <f t="shared" si="0"/>
        <v>104.58503965897039</v>
      </c>
      <c r="G66" s="27">
        <f t="shared" si="1"/>
        <v>24.96488072488879</v>
      </c>
      <c r="H66" s="28">
        <f t="shared" si="2"/>
        <v>249113.13999999966</v>
      </c>
      <c r="J66" s="39"/>
    </row>
    <row r="67" spans="1:10" ht="12.75" customHeight="1" x14ac:dyDescent="0.25">
      <c r="A67" s="24" t="s">
        <v>221</v>
      </c>
      <c r="B67" s="25" t="s">
        <v>5</v>
      </c>
      <c r="C67" s="26"/>
      <c r="D67" s="26">
        <v>24500</v>
      </c>
      <c r="E67" s="26"/>
      <c r="F67" s="27" t="str">
        <f t="shared" ref="F67:F120" si="3">IF(C67=0,"x",E67/C67*100)</f>
        <v>x</v>
      </c>
      <c r="G67" s="27">
        <f t="shared" ref="G67:G120" si="4">IF(D67=0,"x",E67/D67*100)</f>
        <v>0</v>
      </c>
      <c r="H67" s="28">
        <f t="shared" si="2"/>
        <v>0</v>
      </c>
      <c r="J67" s="39"/>
    </row>
    <row r="68" spans="1:10" ht="12.75" customHeight="1" x14ac:dyDescent="0.25">
      <c r="A68" s="22" t="s">
        <v>244</v>
      </c>
      <c r="B68" s="17" t="s">
        <v>28</v>
      </c>
      <c r="C68" s="18">
        <v>670667.18000000005</v>
      </c>
      <c r="D68" s="18">
        <v>2100110</v>
      </c>
      <c r="E68" s="18">
        <v>430781.58</v>
      </c>
      <c r="F68" s="19">
        <f t="shared" si="3"/>
        <v>64.231796760950786</v>
      </c>
      <c r="G68" s="19">
        <f t="shared" si="4"/>
        <v>20.512334115832029</v>
      </c>
      <c r="H68" s="20">
        <f t="shared" ref="H68:H121" si="5">+E68-C68</f>
        <v>-239885.60000000003</v>
      </c>
      <c r="J68" s="39"/>
    </row>
    <row r="69" spans="1:10" ht="12.75" customHeight="1" x14ac:dyDescent="0.25">
      <c r="A69" s="24" t="s">
        <v>220</v>
      </c>
      <c r="B69" s="25" t="s">
        <v>4</v>
      </c>
      <c r="C69" s="26">
        <v>670667.18000000005</v>
      </c>
      <c r="D69" s="26">
        <v>2045110</v>
      </c>
      <c r="E69" s="26">
        <v>428192.58</v>
      </c>
      <c r="F69" s="27">
        <f t="shared" si="3"/>
        <v>63.845763259207047</v>
      </c>
      <c r="G69" s="27">
        <f t="shared" si="4"/>
        <v>20.937386253062186</v>
      </c>
      <c r="H69" s="28">
        <f t="shared" si="5"/>
        <v>-242474.60000000003</v>
      </c>
      <c r="J69" s="39"/>
    </row>
    <row r="70" spans="1:10" ht="12.75" customHeight="1" x14ac:dyDescent="0.25">
      <c r="A70" s="24" t="s">
        <v>221</v>
      </c>
      <c r="B70" s="25" t="s">
        <v>5</v>
      </c>
      <c r="C70" s="26"/>
      <c r="D70" s="26">
        <v>55000</v>
      </c>
      <c r="E70" s="26">
        <v>2589</v>
      </c>
      <c r="F70" s="27" t="str">
        <f t="shared" si="3"/>
        <v>x</v>
      </c>
      <c r="G70" s="27">
        <f t="shared" si="4"/>
        <v>4.7072727272727271</v>
      </c>
      <c r="H70" s="28">
        <f t="shared" si="5"/>
        <v>2589</v>
      </c>
      <c r="J70" s="39"/>
    </row>
    <row r="71" spans="1:10" ht="12.75" customHeight="1" x14ac:dyDescent="0.25">
      <c r="A71" s="22" t="s">
        <v>245</v>
      </c>
      <c r="B71" s="17" t="s">
        <v>29</v>
      </c>
      <c r="C71" s="18">
        <v>196297.64</v>
      </c>
      <c r="D71" s="18">
        <v>0</v>
      </c>
      <c r="E71" s="18"/>
      <c r="F71" s="19">
        <f t="shared" si="3"/>
        <v>0</v>
      </c>
      <c r="G71" s="19" t="str">
        <f t="shared" si="4"/>
        <v>x</v>
      </c>
      <c r="H71" s="20">
        <f t="shared" si="5"/>
        <v>-196297.64</v>
      </c>
      <c r="J71" s="39"/>
    </row>
    <row r="72" spans="1:10" ht="12.75" customHeight="1" x14ac:dyDescent="0.25">
      <c r="A72" s="24" t="s">
        <v>220</v>
      </c>
      <c r="B72" s="25" t="s">
        <v>4</v>
      </c>
      <c r="C72" s="26">
        <v>196297.64</v>
      </c>
      <c r="D72" s="26">
        <v>0</v>
      </c>
      <c r="E72" s="26"/>
      <c r="F72" s="27">
        <f t="shared" si="3"/>
        <v>0</v>
      </c>
      <c r="G72" s="27" t="str">
        <f t="shared" si="4"/>
        <v>x</v>
      </c>
      <c r="H72" s="28">
        <f t="shared" si="5"/>
        <v>-196297.64</v>
      </c>
      <c r="J72" s="39"/>
    </row>
    <row r="73" spans="1:10" ht="12.75" customHeight="1" x14ac:dyDescent="0.25">
      <c r="A73" s="16" t="s">
        <v>246</v>
      </c>
      <c r="B73" s="17" t="s">
        <v>30</v>
      </c>
      <c r="C73" s="18">
        <v>5330287552.2600002</v>
      </c>
      <c r="D73" s="18">
        <v>16176827844</v>
      </c>
      <c r="E73" s="18">
        <v>6188503930.4099998</v>
      </c>
      <c r="F73" s="19">
        <f t="shared" si="3"/>
        <v>116.10075197136641</v>
      </c>
      <c r="G73" s="19">
        <f t="shared" si="4"/>
        <v>38.255361249364604</v>
      </c>
      <c r="H73" s="20">
        <f t="shared" si="5"/>
        <v>858216378.14999962</v>
      </c>
      <c r="J73" s="39"/>
    </row>
    <row r="74" spans="1:10" ht="12.75" customHeight="1" x14ac:dyDescent="0.25">
      <c r="A74" s="22" t="s">
        <v>247</v>
      </c>
      <c r="B74" s="17" t="s">
        <v>31</v>
      </c>
      <c r="C74" s="18">
        <v>55175135.43</v>
      </c>
      <c r="D74" s="18">
        <v>328514777</v>
      </c>
      <c r="E74" s="18">
        <v>84498060.420000002</v>
      </c>
      <c r="F74" s="19">
        <f t="shared" si="3"/>
        <v>153.14517991025437</v>
      </c>
      <c r="G74" s="19">
        <f t="shared" si="4"/>
        <v>25.721235796951685</v>
      </c>
      <c r="H74" s="20">
        <f t="shared" si="5"/>
        <v>29322924.990000002</v>
      </c>
      <c r="J74" s="39"/>
    </row>
    <row r="75" spans="1:10" ht="12.75" customHeight="1" x14ac:dyDescent="0.25">
      <c r="A75" s="24" t="s">
        <v>220</v>
      </c>
      <c r="B75" s="25" t="s">
        <v>4</v>
      </c>
      <c r="C75" s="26">
        <v>39239890.079999998</v>
      </c>
      <c r="D75" s="26">
        <v>201484320</v>
      </c>
      <c r="E75" s="26">
        <v>47946449.07</v>
      </c>
      <c r="F75" s="27">
        <f t="shared" si="3"/>
        <v>122.18803103742029</v>
      </c>
      <c r="G75" s="27">
        <f t="shared" si="4"/>
        <v>23.796615572864429</v>
      </c>
      <c r="H75" s="28">
        <f t="shared" si="5"/>
        <v>8706558.9900000021</v>
      </c>
      <c r="J75" s="39"/>
    </row>
    <row r="76" spans="1:10" ht="12.75" customHeight="1" x14ac:dyDescent="0.25">
      <c r="A76" s="24" t="s">
        <v>221</v>
      </c>
      <c r="B76" s="25" t="s">
        <v>5</v>
      </c>
      <c r="C76" s="26">
        <v>15935245.35</v>
      </c>
      <c r="D76" s="26">
        <v>127030457</v>
      </c>
      <c r="E76" s="26">
        <v>36551611.350000001</v>
      </c>
      <c r="F76" s="27">
        <f t="shared" si="3"/>
        <v>229.37589316753133</v>
      </c>
      <c r="G76" s="27">
        <f t="shared" si="4"/>
        <v>28.773895814607677</v>
      </c>
      <c r="H76" s="28">
        <f t="shared" si="5"/>
        <v>20616366</v>
      </c>
      <c r="J76" s="39"/>
    </row>
    <row r="77" spans="1:10" ht="12.75" customHeight="1" x14ac:dyDescent="0.25">
      <c r="A77" s="22" t="s">
        <v>248</v>
      </c>
      <c r="B77" s="17" t="s">
        <v>32</v>
      </c>
      <c r="C77" s="18">
        <v>4853058858.0299997</v>
      </c>
      <c r="D77" s="18">
        <v>14235545279</v>
      </c>
      <c r="E77" s="18">
        <v>5687494344.0799999</v>
      </c>
      <c r="F77" s="19">
        <f t="shared" si="3"/>
        <v>117.1940112506429</v>
      </c>
      <c r="G77" s="19">
        <f t="shared" si="4"/>
        <v>39.95276775572539</v>
      </c>
      <c r="H77" s="20">
        <f t="shared" si="5"/>
        <v>834435486.05000019</v>
      </c>
      <c r="J77" s="39"/>
    </row>
    <row r="78" spans="1:10" ht="12.75" customHeight="1" x14ac:dyDescent="0.25">
      <c r="A78" s="24" t="s">
        <v>220</v>
      </c>
      <c r="B78" s="25" t="s">
        <v>4</v>
      </c>
      <c r="C78" s="26">
        <v>4853058858.0299997</v>
      </c>
      <c r="D78" s="26">
        <v>14235145279</v>
      </c>
      <c r="E78" s="26">
        <v>5687494344.0799999</v>
      </c>
      <c r="F78" s="27">
        <f t="shared" si="3"/>
        <v>117.1940112506429</v>
      </c>
      <c r="G78" s="27">
        <f t="shared" si="4"/>
        <v>39.953890407218509</v>
      </c>
      <c r="H78" s="28">
        <f t="shared" si="5"/>
        <v>834435486.05000019</v>
      </c>
      <c r="J78" s="39"/>
    </row>
    <row r="79" spans="1:10" ht="12.75" customHeight="1" x14ac:dyDescent="0.25">
      <c r="A79" s="24" t="s">
        <v>221</v>
      </c>
      <c r="B79" s="25" t="s">
        <v>5</v>
      </c>
      <c r="C79" s="26"/>
      <c r="D79" s="26">
        <v>400000</v>
      </c>
      <c r="E79" s="26"/>
      <c r="F79" s="27" t="str">
        <f t="shared" si="3"/>
        <v>x</v>
      </c>
      <c r="G79" s="27">
        <f t="shared" si="4"/>
        <v>0</v>
      </c>
      <c r="H79" s="28">
        <f t="shared" si="5"/>
        <v>0</v>
      </c>
      <c r="J79" s="39"/>
    </row>
    <row r="80" spans="1:10" ht="12.75" customHeight="1" x14ac:dyDescent="0.25">
      <c r="A80" s="22" t="s">
        <v>249</v>
      </c>
      <c r="B80" s="17" t="s">
        <v>33</v>
      </c>
      <c r="C80" s="18">
        <v>162709626.65000001</v>
      </c>
      <c r="D80" s="18">
        <v>657043582</v>
      </c>
      <c r="E80" s="18">
        <v>163783493.80000001</v>
      </c>
      <c r="F80" s="19">
        <f t="shared" si="3"/>
        <v>100.6599899293666</v>
      </c>
      <c r="G80" s="19">
        <f t="shared" si="4"/>
        <v>24.927340938549797</v>
      </c>
      <c r="H80" s="20">
        <f t="shared" si="5"/>
        <v>1073867.150000006</v>
      </c>
      <c r="J80" s="39"/>
    </row>
    <row r="81" spans="1:10" ht="12.75" customHeight="1" x14ac:dyDescent="0.25">
      <c r="A81" s="24" t="s">
        <v>220</v>
      </c>
      <c r="B81" s="25" t="s">
        <v>4</v>
      </c>
      <c r="C81" s="26">
        <v>161971452.53</v>
      </c>
      <c r="D81" s="26">
        <v>621574392</v>
      </c>
      <c r="E81" s="26">
        <v>162320474.25</v>
      </c>
      <c r="F81" s="27">
        <f t="shared" si="3"/>
        <v>100.21548347844529</v>
      </c>
      <c r="G81" s="27">
        <f t="shared" si="4"/>
        <v>26.114408241258435</v>
      </c>
      <c r="H81" s="28">
        <f t="shared" si="5"/>
        <v>349021.71999999881</v>
      </c>
      <c r="J81" s="39"/>
    </row>
    <row r="82" spans="1:10" ht="12.75" customHeight="1" x14ac:dyDescent="0.25">
      <c r="A82" s="24" t="s">
        <v>221</v>
      </c>
      <c r="B82" s="25" t="s">
        <v>5</v>
      </c>
      <c r="C82" s="26">
        <v>738174.12</v>
      </c>
      <c r="D82" s="26">
        <v>35469190</v>
      </c>
      <c r="E82" s="26">
        <v>1463019.55</v>
      </c>
      <c r="F82" s="27">
        <f t="shared" si="3"/>
        <v>198.19437045557763</v>
      </c>
      <c r="G82" s="27">
        <f t="shared" si="4"/>
        <v>4.1247616593443492</v>
      </c>
      <c r="H82" s="28">
        <f t="shared" si="5"/>
        <v>724845.43</v>
      </c>
      <c r="J82" s="39"/>
    </row>
    <row r="83" spans="1:10" ht="12.75" customHeight="1" x14ac:dyDescent="0.25">
      <c r="A83" s="22" t="s">
        <v>250</v>
      </c>
      <c r="B83" s="17" t="s">
        <v>34</v>
      </c>
      <c r="C83" s="18">
        <v>232491060.43000001</v>
      </c>
      <c r="D83" s="18">
        <v>930975906</v>
      </c>
      <c r="E83" s="18">
        <v>247033366.75999999</v>
      </c>
      <c r="F83" s="19">
        <f t="shared" si="3"/>
        <v>106.25499591386588</v>
      </c>
      <c r="G83" s="19">
        <f t="shared" si="4"/>
        <v>26.534882929612575</v>
      </c>
      <c r="H83" s="20">
        <f t="shared" si="5"/>
        <v>14542306.329999983</v>
      </c>
      <c r="J83" s="39"/>
    </row>
    <row r="84" spans="1:10" ht="12.75" customHeight="1" x14ac:dyDescent="0.25">
      <c r="A84" s="24" t="s">
        <v>220</v>
      </c>
      <c r="B84" s="25" t="s">
        <v>4</v>
      </c>
      <c r="C84" s="26">
        <v>226216158.13999999</v>
      </c>
      <c r="D84" s="26">
        <v>842075906</v>
      </c>
      <c r="E84" s="26">
        <v>234985047.59999999</v>
      </c>
      <c r="F84" s="27">
        <f t="shared" si="3"/>
        <v>103.87633205872639</v>
      </c>
      <c r="G84" s="27">
        <f t="shared" si="4"/>
        <v>27.905447231736851</v>
      </c>
      <c r="H84" s="28">
        <f t="shared" si="5"/>
        <v>8768889.4600000083</v>
      </c>
      <c r="J84" s="39"/>
    </row>
    <row r="85" spans="1:10" ht="12.75" customHeight="1" x14ac:dyDescent="0.25">
      <c r="A85" s="24" t="s">
        <v>221</v>
      </c>
      <c r="B85" s="25" t="s">
        <v>5</v>
      </c>
      <c r="C85" s="26">
        <v>6274902.29</v>
      </c>
      <c r="D85" s="26">
        <v>88900000</v>
      </c>
      <c r="E85" s="26">
        <v>12048319.16</v>
      </c>
      <c r="F85" s="27">
        <f t="shared" si="3"/>
        <v>192.00807603332416</v>
      </c>
      <c r="G85" s="27">
        <f t="shared" si="4"/>
        <v>13.552664971878514</v>
      </c>
      <c r="H85" s="28">
        <f t="shared" si="5"/>
        <v>5773416.8700000001</v>
      </c>
      <c r="J85" s="39"/>
    </row>
    <row r="86" spans="1:10" ht="12.75" customHeight="1" x14ac:dyDescent="0.25">
      <c r="A86" s="22" t="s">
        <v>251</v>
      </c>
      <c r="B86" s="17" t="s">
        <v>35</v>
      </c>
      <c r="C86" s="18">
        <v>5597757.6500000004</v>
      </c>
      <c r="D86" s="18">
        <v>24248300</v>
      </c>
      <c r="E86" s="18">
        <v>5598827.0800000001</v>
      </c>
      <c r="F86" s="19">
        <f t="shared" si="3"/>
        <v>100.01910461414849</v>
      </c>
      <c r="G86" s="19">
        <f t="shared" si="4"/>
        <v>23.089565371593061</v>
      </c>
      <c r="H86" s="20">
        <f t="shared" si="5"/>
        <v>1069.429999999702</v>
      </c>
      <c r="J86" s="39"/>
    </row>
    <row r="87" spans="1:10" ht="12.75" customHeight="1" x14ac:dyDescent="0.25">
      <c r="A87" s="24" t="s">
        <v>220</v>
      </c>
      <c r="B87" s="25" t="s">
        <v>4</v>
      </c>
      <c r="C87" s="26">
        <v>5593863.5999999996</v>
      </c>
      <c r="D87" s="26">
        <v>23632000</v>
      </c>
      <c r="E87" s="26">
        <v>5580802.0800000001</v>
      </c>
      <c r="F87" s="27">
        <f t="shared" si="3"/>
        <v>99.766502708432157</v>
      </c>
      <c r="G87" s="27">
        <f t="shared" si="4"/>
        <v>23.615445497630333</v>
      </c>
      <c r="H87" s="28">
        <f t="shared" si="5"/>
        <v>-13061.519999999553</v>
      </c>
      <c r="J87" s="39"/>
    </row>
    <row r="88" spans="1:10" ht="12.75" customHeight="1" x14ac:dyDescent="0.25">
      <c r="A88" s="24" t="s">
        <v>221</v>
      </c>
      <c r="B88" s="25" t="s">
        <v>5</v>
      </c>
      <c r="C88" s="26">
        <v>3894.05</v>
      </c>
      <c r="D88" s="26">
        <v>616300</v>
      </c>
      <c r="E88" s="26">
        <v>18025</v>
      </c>
      <c r="F88" s="27">
        <f t="shared" si="3"/>
        <v>462.88568457004919</v>
      </c>
      <c r="G88" s="27">
        <f t="shared" si="4"/>
        <v>2.924711990913516</v>
      </c>
      <c r="H88" s="28">
        <f t="shared" si="5"/>
        <v>14130.95</v>
      </c>
      <c r="J88" s="39"/>
    </row>
    <row r="89" spans="1:10" ht="12.75" customHeight="1" x14ac:dyDescent="0.25">
      <c r="A89" s="22" t="s">
        <v>252</v>
      </c>
      <c r="B89" s="17" t="s">
        <v>36</v>
      </c>
      <c r="C89" s="18">
        <v>21177673.350000001</v>
      </c>
      <c r="D89" s="18">
        <v>0</v>
      </c>
      <c r="E89" s="18"/>
      <c r="F89" s="19">
        <f t="shared" si="3"/>
        <v>0</v>
      </c>
      <c r="G89" s="19" t="str">
        <f t="shared" si="4"/>
        <v>x</v>
      </c>
      <c r="H89" s="20">
        <f t="shared" si="5"/>
        <v>-21177673.350000001</v>
      </c>
      <c r="J89" s="39"/>
    </row>
    <row r="90" spans="1:10" ht="12.75" customHeight="1" x14ac:dyDescent="0.25">
      <c r="A90" s="24" t="s">
        <v>220</v>
      </c>
      <c r="B90" s="25" t="s">
        <v>4</v>
      </c>
      <c r="C90" s="26">
        <v>21174455.649999999</v>
      </c>
      <c r="D90" s="26">
        <v>0</v>
      </c>
      <c r="E90" s="26"/>
      <c r="F90" s="27">
        <f t="shared" si="3"/>
        <v>0</v>
      </c>
      <c r="G90" s="27" t="str">
        <f t="shared" si="4"/>
        <v>x</v>
      </c>
      <c r="H90" s="28">
        <f t="shared" si="5"/>
        <v>-21174455.649999999</v>
      </c>
      <c r="J90" s="39"/>
    </row>
    <row r="91" spans="1:10" ht="12.75" customHeight="1" x14ac:dyDescent="0.25">
      <c r="A91" s="24" t="s">
        <v>221</v>
      </c>
      <c r="B91" s="25" t="s">
        <v>5</v>
      </c>
      <c r="C91" s="26">
        <v>3217.7</v>
      </c>
      <c r="D91" s="26">
        <v>0</v>
      </c>
      <c r="E91" s="26"/>
      <c r="F91" s="27">
        <f t="shared" si="3"/>
        <v>0</v>
      </c>
      <c r="G91" s="27" t="str">
        <f t="shared" si="4"/>
        <v>x</v>
      </c>
      <c r="H91" s="28">
        <f t="shared" si="5"/>
        <v>-3217.7</v>
      </c>
      <c r="J91" s="39"/>
    </row>
    <row r="92" spans="1:10" ht="12.75" customHeight="1" x14ac:dyDescent="0.25">
      <c r="A92" s="22" t="s">
        <v>433</v>
      </c>
      <c r="B92" s="17" t="s">
        <v>37</v>
      </c>
      <c r="C92" s="18">
        <v>77440.72</v>
      </c>
      <c r="D92" s="18">
        <v>500000</v>
      </c>
      <c r="E92" s="18">
        <v>95838.27</v>
      </c>
      <c r="F92" s="19">
        <f t="shared" si="3"/>
        <v>123.75694595814709</v>
      </c>
      <c r="G92" s="19">
        <f t="shared" si="4"/>
        <v>19.167653999999999</v>
      </c>
      <c r="H92" s="20">
        <f t="shared" si="5"/>
        <v>18397.550000000003</v>
      </c>
      <c r="J92" s="39"/>
    </row>
    <row r="93" spans="1:10" ht="12.75" customHeight="1" x14ac:dyDescent="0.25">
      <c r="A93" s="24" t="s">
        <v>220</v>
      </c>
      <c r="B93" s="25" t="s">
        <v>4</v>
      </c>
      <c r="C93" s="26">
        <v>77440.72</v>
      </c>
      <c r="D93" s="26">
        <v>500000</v>
      </c>
      <c r="E93" s="26">
        <v>95838.27</v>
      </c>
      <c r="F93" s="27">
        <f t="shared" si="3"/>
        <v>123.75694595814709</v>
      </c>
      <c r="G93" s="27">
        <f t="shared" si="4"/>
        <v>19.167653999999999</v>
      </c>
      <c r="H93" s="28">
        <f t="shared" si="5"/>
        <v>18397.550000000003</v>
      </c>
      <c r="J93" s="39"/>
    </row>
    <row r="94" spans="1:10" ht="12.75" customHeight="1" x14ac:dyDescent="0.25">
      <c r="A94" s="16" t="s">
        <v>253</v>
      </c>
      <c r="B94" s="17" t="s">
        <v>38</v>
      </c>
      <c r="C94" s="18">
        <v>377316956.60000002</v>
      </c>
      <c r="D94" s="18">
        <v>332748173</v>
      </c>
      <c r="E94" s="18">
        <v>97682897.260000005</v>
      </c>
      <c r="F94" s="19">
        <f t="shared" si="3"/>
        <v>25.888817226826959</v>
      </c>
      <c r="G94" s="19">
        <f t="shared" si="4"/>
        <v>29.356403787076541</v>
      </c>
      <c r="H94" s="20">
        <f t="shared" si="5"/>
        <v>-279634059.34000003</v>
      </c>
      <c r="J94" s="39"/>
    </row>
    <row r="95" spans="1:10" ht="12.75" customHeight="1" x14ac:dyDescent="0.25">
      <c r="A95" s="16" t="s">
        <v>254</v>
      </c>
      <c r="B95" s="17" t="s">
        <v>39</v>
      </c>
      <c r="C95" s="18">
        <v>1747670.85</v>
      </c>
      <c r="D95" s="18">
        <v>11530700</v>
      </c>
      <c r="E95" s="18">
        <v>2202630.5699999998</v>
      </c>
      <c r="F95" s="19">
        <f t="shared" si="3"/>
        <v>126.03234585047865</v>
      </c>
      <c r="G95" s="19">
        <f t="shared" si="4"/>
        <v>19.102314430173362</v>
      </c>
      <c r="H95" s="20">
        <f t="shared" si="5"/>
        <v>454959.71999999974</v>
      </c>
      <c r="J95" s="39"/>
    </row>
    <row r="96" spans="1:10" ht="12.75" customHeight="1" x14ac:dyDescent="0.25">
      <c r="A96" s="22" t="s">
        <v>255</v>
      </c>
      <c r="B96" s="17" t="s">
        <v>40</v>
      </c>
      <c r="C96" s="18">
        <v>1747670.85</v>
      </c>
      <c r="D96" s="18">
        <v>11530700</v>
      </c>
      <c r="E96" s="18">
        <v>2202630.5699999998</v>
      </c>
      <c r="F96" s="19">
        <f t="shared" si="3"/>
        <v>126.03234585047865</v>
      </c>
      <c r="G96" s="19">
        <f t="shared" si="4"/>
        <v>19.102314430173362</v>
      </c>
      <c r="H96" s="20">
        <f t="shared" si="5"/>
        <v>454959.71999999974</v>
      </c>
      <c r="J96" s="39"/>
    </row>
    <row r="97" spans="1:10" ht="12.75" customHeight="1" x14ac:dyDescent="0.25">
      <c r="A97" s="24" t="s">
        <v>220</v>
      </c>
      <c r="B97" s="25" t="s">
        <v>4</v>
      </c>
      <c r="C97" s="26">
        <v>1747670.85</v>
      </c>
      <c r="D97" s="26">
        <v>10766900</v>
      </c>
      <c r="E97" s="26">
        <v>2036530.91</v>
      </c>
      <c r="F97" s="27">
        <f t="shared" si="3"/>
        <v>116.52828734884488</v>
      </c>
      <c r="G97" s="27">
        <f t="shared" si="4"/>
        <v>18.914737853978398</v>
      </c>
      <c r="H97" s="28">
        <f t="shared" si="5"/>
        <v>288860.05999999982</v>
      </c>
      <c r="J97" s="39"/>
    </row>
    <row r="98" spans="1:10" ht="12.75" customHeight="1" x14ac:dyDescent="0.25">
      <c r="A98" s="24" t="s">
        <v>221</v>
      </c>
      <c r="B98" s="25" t="s">
        <v>5</v>
      </c>
      <c r="C98" s="26"/>
      <c r="D98" s="26">
        <v>763800</v>
      </c>
      <c r="E98" s="26">
        <v>166099.66</v>
      </c>
      <c r="F98" s="27" t="str">
        <f t="shared" si="3"/>
        <v>x</v>
      </c>
      <c r="G98" s="27">
        <f t="shared" si="4"/>
        <v>21.746485991097149</v>
      </c>
      <c r="H98" s="28">
        <f t="shared" si="5"/>
        <v>166099.66</v>
      </c>
      <c r="J98" s="39"/>
    </row>
    <row r="99" spans="1:10" ht="12.75" customHeight="1" x14ac:dyDescent="0.25">
      <c r="A99" s="16" t="s">
        <v>256</v>
      </c>
      <c r="B99" s="17" t="s">
        <v>41</v>
      </c>
      <c r="C99" s="18">
        <v>1211445249.3299999</v>
      </c>
      <c r="D99" s="18">
        <v>5075302937</v>
      </c>
      <c r="E99" s="18">
        <v>1303828991.98</v>
      </c>
      <c r="F99" s="19">
        <f t="shared" si="3"/>
        <v>107.62591150537703</v>
      </c>
      <c r="G99" s="19">
        <f t="shared" si="4"/>
        <v>25.689678195853478</v>
      </c>
      <c r="H99" s="20">
        <f t="shared" si="5"/>
        <v>92383742.650000095</v>
      </c>
      <c r="J99" s="39"/>
    </row>
    <row r="100" spans="1:10" ht="12.75" customHeight="1" x14ac:dyDescent="0.25">
      <c r="A100" s="22" t="s">
        <v>257</v>
      </c>
      <c r="B100" s="17" t="s">
        <v>42</v>
      </c>
      <c r="C100" s="18">
        <v>1211445249.3299999</v>
      </c>
      <c r="D100" s="18">
        <v>5075302937</v>
      </c>
      <c r="E100" s="18">
        <v>1303828991.98</v>
      </c>
      <c r="F100" s="19">
        <f t="shared" si="3"/>
        <v>107.62591150537703</v>
      </c>
      <c r="G100" s="19">
        <f t="shared" si="4"/>
        <v>25.689678195853478</v>
      </c>
      <c r="H100" s="20">
        <f t="shared" si="5"/>
        <v>92383742.650000095</v>
      </c>
      <c r="J100" s="39"/>
    </row>
    <row r="101" spans="1:10" ht="12.75" customHeight="1" x14ac:dyDescent="0.25">
      <c r="A101" s="24" t="s">
        <v>220</v>
      </c>
      <c r="B101" s="25" t="s">
        <v>4</v>
      </c>
      <c r="C101" s="26">
        <v>1174221920.78</v>
      </c>
      <c r="D101" s="26">
        <v>4039773716</v>
      </c>
      <c r="E101" s="26">
        <v>1284760130.21</v>
      </c>
      <c r="F101" s="27">
        <f t="shared" si="3"/>
        <v>109.41374091846052</v>
      </c>
      <c r="G101" s="27">
        <f t="shared" si="4"/>
        <v>31.802774623775488</v>
      </c>
      <c r="H101" s="28">
        <f t="shared" si="5"/>
        <v>110538209.43000007</v>
      </c>
      <c r="J101" s="39"/>
    </row>
    <row r="102" spans="1:10" ht="12.75" customHeight="1" x14ac:dyDescent="0.25">
      <c r="A102" s="24" t="s">
        <v>221</v>
      </c>
      <c r="B102" s="25" t="s">
        <v>5</v>
      </c>
      <c r="C102" s="26">
        <v>37223328.549999997</v>
      </c>
      <c r="D102" s="26">
        <v>1035529221</v>
      </c>
      <c r="E102" s="26">
        <v>19068861.77</v>
      </c>
      <c r="F102" s="27">
        <f t="shared" si="3"/>
        <v>51.228255271115465</v>
      </c>
      <c r="G102" s="27">
        <f t="shared" si="4"/>
        <v>1.8414605192488336</v>
      </c>
      <c r="H102" s="28">
        <f t="shared" si="5"/>
        <v>-18154466.779999997</v>
      </c>
      <c r="J102" s="39"/>
    </row>
    <row r="103" spans="1:10" ht="12.75" customHeight="1" x14ac:dyDescent="0.25">
      <c r="A103" s="16" t="s">
        <v>258</v>
      </c>
      <c r="B103" s="17" t="s">
        <v>43</v>
      </c>
      <c r="C103" s="18">
        <v>8423589.3800000008</v>
      </c>
      <c r="D103" s="18">
        <v>83306781</v>
      </c>
      <c r="E103" s="18">
        <v>10581886.529999999</v>
      </c>
      <c r="F103" s="19">
        <f t="shared" si="3"/>
        <v>125.62206029563134</v>
      </c>
      <c r="G103" s="19">
        <f t="shared" si="4"/>
        <v>12.702311147996461</v>
      </c>
      <c r="H103" s="20">
        <f t="shared" si="5"/>
        <v>2158297.1499999985</v>
      </c>
      <c r="J103" s="39"/>
    </row>
    <row r="104" spans="1:10" ht="12.75" customHeight="1" x14ac:dyDescent="0.25">
      <c r="A104" s="22" t="s">
        <v>259</v>
      </c>
      <c r="B104" s="17" t="s">
        <v>44</v>
      </c>
      <c r="C104" s="18">
        <v>6455788.2400000002</v>
      </c>
      <c r="D104" s="18">
        <v>74343481</v>
      </c>
      <c r="E104" s="18">
        <v>8223900.0999999996</v>
      </c>
      <c r="F104" s="19">
        <f t="shared" si="3"/>
        <v>127.38800893506381</v>
      </c>
      <c r="G104" s="19">
        <f t="shared" si="4"/>
        <v>11.062032594357534</v>
      </c>
      <c r="H104" s="20">
        <f t="shared" si="5"/>
        <v>1768111.8599999994</v>
      </c>
      <c r="J104" s="39"/>
    </row>
    <row r="105" spans="1:10" ht="12.75" customHeight="1" x14ac:dyDescent="0.25">
      <c r="A105" s="24" t="s">
        <v>220</v>
      </c>
      <c r="B105" s="25" t="s">
        <v>4</v>
      </c>
      <c r="C105" s="26">
        <v>6449891.2800000003</v>
      </c>
      <c r="D105" s="26">
        <v>73943481</v>
      </c>
      <c r="E105" s="26">
        <v>8212913.9699999997</v>
      </c>
      <c r="F105" s="27">
        <f t="shared" si="3"/>
        <v>127.33414585555619</v>
      </c>
      <c r="G105" s="27">
        <f t="shared" si="4"/>
        <v>11.107015600198752</v>
      </c>
      <c r="H105" s="28">
        <f t="shared" si="5"/>
        <v>1763022.6899999995</v>
      </c>
      <c r="J105" s="39"/>
    </row>
    <row r="106" spans="1:10" ht="12.75" customHeight="1" x14ac:dyDescent="0.25">
      <c r="A106" s="24" t="s">
        <v>221</v>
      </c>
      <c r="B106" s="25" t="s">
        <v>5</v>
      </c>
      <c r="C106" s="26">
        <v>5896.96</v>
      </c>
      <c r="D106" s="26">
        <v>400000</v>
      </c>
      <c r="E106" s="26">
        <v>10986.13</v>
      </c>
      <c r="F106" s="27">
        <f t="shared" si="3"/>
        <v>186.30158590188842</v>
      </c>
      <c r="G106" s="27">
        <f t="shared" si="4"/>
        <v>2.7465324999999998</v>
      </c>
      <c r="H106" s="28">
        <f t="shared" si="5"/>
        <v>5089.1699999999992</v>
      </c>
      <c r="J106" s="39"/>
    </row>
    <row r="107" spans="1:10" ht="12.75" customHeight="1" x14ac:dyDescent="0.25">
      <c r="A107" s="22" t="s">
        <v>260</v>
      </c>
      <c r="B107" s="17" t="s">
        <v>45</v>
      </c>
      <c r="C107" s="18">
        <v>1967801.14</v>
      </c>
      <c r="D107" s="18">
        <v>8963300</v>
      </c>
      <c r="E107" s="18">
        <v>2357986.4300000002</v>
      </c>
      <c r="F107" s="19">
        <f t="shared" si="3"/>
        <v>119.82849191763351</v>
      </c>
      <c r="G107" s="19">
        <f t="shared" si="4"/>
        <v>26.30712382716187</v>
      </c>
      <c r="H107" s="20">
        <f t="shared" si="5"/>
        <v>390185.29000000027</v>
      </c>
      <c r="J107" s="39"/>
    </row>
    <row r="108" spans="1:10" ht="12.75" customHeight="1" x14ac:dyDescent="0.25">
      <c r="A108" s="24" t="s">
        <v>220</v>
      </c>
      <c r="B108" s="25" t="s">
        <v>4</v>
      </c>
      <c r="C108" s="26">
        <v>1965134.46</v>
      </c>
      <c r="D108" s="26">
        <v>8743150</v>
      </c>
      <c r="E108" s="26">
        <v>2331362.25</v>
      </c>
      <c r="F108" s="27">
        <f t="shared" si="3"/>
        <v>118.6362713317846</v>
      </c>
      <c r="G108" s="27">
        <f t="shared" si="4"/>
        <v>26.665014897376803</v>
      </c>
      <c r="H108" s="28">
        <f t="shared" si="5"/>
        <v>366227.79000000004</v>
      </c>
      <c r="J108" s="39"/>
    </row>
    <row r="109" spans="1:10" ht="12.75" customHeight="1" x14ac:dyDescent="0.25">
      <c r="A109" s="24" t="s">
        <v>221</v>
      </c>
      <c r="B109" s="25" t="s">
        <v>5</v>
      </c>
      <c r="C109" s="26">
        <v>2666.68</v>
      </c>
      <c r="D109" s="26">
        <v>220150</v>
      </c>
      <c r="E109" s="26">
        <v>26624.18</v>
      </c>
      <c r="F109" s="27">
        <f t="shared" si="3"/>
        <v>998.40175799121016</v>
      </c>
      <c r="G109" s="27">
        <f t="shared" si="4"/>
        <v>12.093654326595503</v>
      </c>
      <c r="H109" s="28">
        <f t="shared" si="5"/>
        <v>23957.5</v>
      </c>
      <c r="J109" s="39"/>
    </row>
    <row r="110" spans="1:10" ht="12.75" customHeight="1" x14ac:dyDescent="0.25">
      <c r="A110" s="16" t="s">
        <v>261</v>
      </c>
      <c r="B110" s="17" t="s">
        <v>46</v>
      </c>
      <c r="C110" s="18">
        <v>38403561.549999997</v>
      </c>
      <c r="D110" s="18">
        <v>238826903</v>
      </c>
      <c r="E110" s="18">
        <v>47387440.969999999</v>
      </c>
      <c r="F110" s="19">
        <f t="shared" si="3"/>
        <v>123.3933496201995</v>
      </c>
      <c r="G110" s="19">
        <f t="shared" si="4"/>
        <v>19.841751651404195</v>
      </c>
      <c r="H110" s="20">
        <f t="shared" si="5"/>
        <v>8983879.4200000018</v>
      </c>
      <c r="J110" s="39"/>
    </row>
    <row r="111" spans="1:10" ht="12.75" customHeight="1" x14ac:dyDescent="0.25">
      <c r="A111" s="22" t="s">
        <v>262</v>
      </c>
      <c r="B111" s="17" t="s">
        <v>47</v>
      </c>
      <c r="C111" s="18">
        <v>38403561.549999997</v>
      </c>
      <c r="D111" s="18">
        <v>238826903</v>
      </c>
      <c r="E111" s="18">
        <v>47387440.969999999</v>
      </c>
      <c r="F111" s="19">
        <f t="shared" si="3"/>
        <v>123.3933496201995</v>
      </c>
      <c r="G111" s="19">
        <f t="shared" si="4"/>
        <v>19.841751651404195</v>
      </c>
      <c r="H111" s="20">
        <f t="shared" si="5"/>
        <v>8983879.4200000018</v>
      </c>
      <c r="J111" s="39"/>
    </row>
    <row r="112" spans="1:10" ht="12.75" customHeight="1" x14ac:dyDescent="0.25">
      <c r="A112" s="24" t="s">
        <v>220</v>
      </c>
      <c r="B112" s="25" t="s">
        <v>4</v>
      </c>
      <c r="C112" s="26">
        <v>27951051.329999998</v>
      </c>
      <c r="D112" s="26">
        <v>163446488</v>
      </c>
      <c r="E112" s="26">
        <v>38553520.549999997</v>
      </c>
      <c r="F112" s="27">
        <f t="shared" si="3"/>
        <v>137.93227344053537</v>
      </c>
      <c r="G112" s="27">
        <f t="shared" si="4"/>
        <v>23.587854974283694</v>
      </c>
      <c r="H112" s="28">
        <f t="shared" si="5"/>
        <v>10602469.219999999</v>
      </c>
      <c r="J112" s="39"/>
    </row>
    <row r="113" spans="1:10" ht="12.75" customHeight="1" x14ac:dyDescent="0.25">
      <c r="A113" s="24" t="s">
        <v>221</v>
      </c>
      <c r="B113" s="25" t="s">
        <v>5</v>
      </c>
      <c r="C113" s="26">
        <v>10452510.220000001</v>
      </c>
      <c r="D113" s="26">
        <v>75380415</v>
      </c>
      <c r="E113" s="26">
        <v>8833920.4199999999</v>
      </c>
      <c r="F113" s="27">
        <f t="shared" si="3"/>
        <v>84.514822124708715</v>
      </c>
      <c r="G113" s="27">
        <f t="shared" si="4"/>
        <v>11.719118845392401</v>
      </c>
      <c r="H113" s="28">
        <f t="shared" si="5"/>
        <v>-1618589.8000000007</v>
      </c>
      <c r="J113" s="39"/>
    </row>
    <row r="114" spans="1:10" ht="12.75" customHeight="1" x14ac:dyDescent="0.25">
      <c r="A114" s="16" t="s">
        <v>263</v>
      </c>
      <c r="B114" s="17" t="s">
        <v>48</v>
      </c>
      <c r="C114" s="18">
        <v>2014384.47</v>
      </c>
      <c r="D114" s="18">
        <v>22671728</v>
      </c>
      <c r="E114" s="18">
        <v>3060623.5</v>
      </c>
      <c r="F114" s="19">
        <f t="shared" si="3"/>
        <v>151.9383983336607</v>
      </c>
      <c r="G114" s="19">
        <f t="shared" si="4"/>
        <v>13.499736323583274</v>
      </c>
      <c r="H114" s="20">
        <f t="shared" si="5"/>
        <v>1046239.03</v>
      </c>
      <c r="J114" s="39"/>
    </row>
    <row r="115" spans="1:10" ht="12.75" customHeight="1" x14ac:dyDescent="0.25">
      <c r="A115" s="22" t="s">
        <v>264</v>
      </c>
      <c r="B115" s="17" t="s">
        <v>49</v>
      </c>
      <c r="C115" s="18">
        <v>2014384.47</v>
      </c>
      <c r="D115" s="18">
        <v>22671728</v>
      </c>
      <c r="E115" s="18">
        <v>3060623.5</v>
      </c>
      <c r="F115" s="19">
        <f t="shared" si="3"/>
        <v>151.9383983336607</v>
      </c>
      <c r="G115" s="19">
        <f t="shared" si="4"/>
        <v>13.499736323583274</v>
      </c>
      <c r="H115" s="20">
        <f t="shared" si="5"/>
        <v>1046239.03</v>
      </c>
      <c r="J115" s="39"/>
    </row>
    <row r="116" spans="1:10" ht="12.75" customHeight="1" x14ac:dyDescent="0.25">
      <c r="A116" s="24" t="s">
        <v>220</v>
      </c>
      <c r="B116" s="25" t="s">
        <v>4</v>
      </c>
      <c r="C116" s="26">
        <v>1992220.46</v>
      </c>
      <c r="D116" s="26">
        <v>21909728</v>
      </c>
      <c r="E116" s="26">
        <v>3047453.5</v>
      </c>
      <c r="F116" s="27">
        <f t="shared" si="3"/>
        <v>152.96768410861517</v>
      </c>
      <c r="G116" s="27">
        <f t="shared" si="4"/>
        <v>13.909134335214022</v>
      </c>
      <c r="H116" s="28">
        <f t="shared" si="5"/>
        <v>1055233.04</v>
      </c>
      <c r="J116" s="39"/>
    </row>
    <row r="117" spans="1:10" ht="12.75" customHeight="1" x14ac:dyDescent="0.25">
      <c r="A117" s="24" t="s">
        <v>221</v>
      </c>
      <c r="B117" s="25" t="s">
        <v>5</v>
      </c>
      <c r="C117" s="26">
        <v>22164.01</v>
      </c>
      <c r="D117" s="26">
        <v>762000</v>
      </c>
      <c r="E117" s="26">
        <v>13170</v>
      </c>
      <c r="F117" s="27">
        <f t="shared" si="3"/>
        <v>59.420655377794908</v>
      </c>
      <c r="G117" s="27">
        <f t="shared" si="4"/>
        <v>1.7283464566929134</v>
      </c>
      <c r="H117" s="28">
        <f t="shared" si="5"/>
        <v>-8994.0099999999984</v>
      </c>
      <c r="J117" s="39"/>
    </row>
    <row r="118" spans="1:10" ht="12.75" customHeight="1" x14ac:dyDescent="0.25">
      <c r="A118" s="16" t="s">
        <v>265</v>
      </c>
      <c r="B118" s="17" t="s">
        <v>50</v>
      </c>
      <c r="C118" s="18">
        <v>96139593.569999993</v>
      </c>
      <c r="D118" s="18">
        <v>300417239</v>
      </c>
      <c r="E118" s="18">
        <v>111194112.01000001</v>
      </c>
      <c r="F118" s="19">
        <f t="shared" si="3"/>
        <v>115.65902026519251</v>
      </c>
      <c r="G118" s="19">
        <f t="shared" si="4"/>
        <v>37.01322613180664</v>
      </c>
      <c r="H118" s="20">
        <f t="shared" si="5"/>
        <v>15054518.440000013</v>
      </c>
      <c r="J118" s="39"/>
    </row>
    <row r="119" spans="1:10" ht="12.75" customHeight="1" x14ac:dyDescent="0.25">
      <c r="A119" s="22" t="s">
        <v>266</v>
      </c>
      <c r="B119" s="17" t="s">
        <v>51</v>
      </c>
      <c r="C119" s="18">
        <v>96139593.569999993</v>
      </c>
      <c r="D119" s="18">
        <v>300417239</v>
      </c>
      <c r="E119" s="18">
        <v>111194112.01000001</v>
      </c>
      <c r="F119" s="19">
        <f t="shared" si="3"/>
        <v>115.65902026519251</v>
      </c>
      <c r="G119" s="19">
        <f t="shared" si="4"/>
        <v>37.01322613180664</v>
      </c>
      <c r="H119" s="20">
        <f t="shared" si="5"/>
        <v>15054518.440000013</v>
      </c>
      <c r="J119" s="39"/>
    </row>
    <row r="120" spans="1:10" ht="12.75" customHeight="1" x14ac:dyDescent="0.25">
      <c r="A120" s="24" t="s">
        <v>220</v>
      </c>
      <c r="B120" s="25" t="s">
        <v>4</v>
      </c>
      <c r="C120" s="26">
        <v>96068414.069999993</v>
      </c>
      <c r="D120" s="26">
        <v>300017239</v>
      </c>
      <c r="E120" s="26">
        <v>111105684.76000001</v>
      </c>
      <c r="F120" s="27">
        <f t="shared" si="3"/>
        <v>115.65266881479187</v>
      </c>
      <c r="G120" s="27">
        <f t="shared" si="4"/>
        <v>37.033100207951719</v>
      </c>
      <c r="H120" s="28">
        <f t="shared" si="5"/>
        <v>15037270.690000013</v>
      </c>
      <c r="J120" s="39"/>
    </row>
    <row r="121" spans="1:10" ht="12.75" customHeight="1" x14ac:dyDescent="0.25">
      <c r="A121" s="24" t="s">
        <v>221</v>
      </c>
      <c r="B121" s="25" t="s">
        <v>5</v>
      </c>
      <c r="C121" s="26">
        <v>71179.5</v>
      </c>
      <c r="D121" s="26">
        <v>400000</v>
      </c>
      <c r="E121" s="26">
        <v>88427.25</v>
      </c>
      <c r="F121" s="27">
        <f t="shared" ref="F121:F175" si="6">IF(C121=0,"x",E121/C121*100)</f>
        <v>124.23134469896529</v>
      </c>
      <c r="G121" s="27">
        <f t="shared" ref="G121:G175" si="7">IF(D121=0,"x",E121/D121*100)</f>
        <v>22.1068125</v>
      </c>
      <c r="H121" s="28">
        <f t="shared" si="5"/>
        <v>17247.75</v>
      </c>
      <c r="J121" s="39"/>
    </row>
    <row r="122" spans="1:10" ht="12.75" customHeight="1" x14ac:dyDescent="0.25">
      <c r="A122" s="16" t="s">
        <v>267</v>
      </c>
      <c r="B122" s="17" t="s">
        <v>52</v>
      </c>
      <c r="C122" s="18">
        <v>1668305507.5699999</v>
      </c>
      <c r="D122" s="18">
        <v>5649658559</v>
      </c>
      <c r="E122" s="18">
        <v>1929354585.04</v>
      </c>
      <c r="F122" s="19">
        <f t="shared" si="6"/>
        <v>115.64755833301994</v>
      </c>
      <c r="G122" s="19">
        <f t="shared" si="7"/>
        <v>34.149932511700307</v>
      </c>
      <c r="H122" s="20">
        <f t="shared" ref="H122:H175" si="8">+E122-C122</f>
        <v>261049077.47000003</v>
      </c>
      <c r="J122" s="39"/>
    </row>
    <row r="123" spans="1:10" ht="12.75" customHeight="1" x14ac:dyDescent="0.25">
      <c r="A123" s="22" t="s">
        <v>268</v>
      </c>
      <c r="B123" s="17" t="s">
        <v>53</v>
      </c>
      <c r="C123" s="18">
        <v>1539123236.6600001</v>
      </c>
      <c r="D123" s="18">
        <v>5356588257</v>
      </c>
      <c r="E123" s="18">
        <v>1846132998.1500001</v>
      </c>
      <c r="F123" s="19">
        <f t="shared" si="6"/>
        <v>119.94705519203464</v>
      </c>
      <c r="G123" s="19">
        <f t="shared" si="7"/>
        <v>34.464717271062788</v>
      </c>
      <c r="H123" s="20">
        <f t="shared" si="8"/>
        <v>307009761.49000001</v>
      </c>
      <c r="J123" s="39"/>
    </row>
    <row r="124" spans="1:10" ht="12.75" customHeight="1" x14ac:dyDescent="0.25">
      <c r="A124" s="24" t="s">
        <v>220</v>
      </c>
      <c r="B124" s="25" t="s">
        <v>4</v>
      </c>
      <c r="C124" s="26">
        <v>1512623227.6099999</v>
      </c>
      <c r="D124" s="26">
        <v>4989935957</v>
      </c>
      <c r="E124" s="26">
        <v>1750938092.8399999</v>
      </c>
      <c r="F124" s="27">
        <f t="shared" si="6"/>
        <v>115.75507111619238</v>
      </c>
      <c r="G124" s="27">
        <f t="shared" si="7"/>
        <v>35.089390082927672</v>
      </c>
      <c r="H124" s="28">
        <f t="shared" si="8"/>
        <v>238314865.23000002</v>
      </c>
      <c r="J124" s="39"/>
    </row>
    <row r="125" spans="1:10" ht="12.75" customHeight="1" x14ac:dyDescent="0.25">
      <c r="A125" s="24" t="s">
        <v>221</v>
      </c>
      <c r="B125" s="25" t="s">
        <v>5</v>
      </c>
      <c r="C125" s="26">
        <v>26500009.050000001</v>
      </c>
      <c r="D125" s="26">
        <v>366652300</v>
      </c>
      <c r="E125" s="26">
        <v>95194905.310000002</v>
      </c>
      <c r="F125" s="27">
        <f t="shared" si="6"/>
        <v>359.22593509453912</v>
      </c>
      <c r="G125" s="27">
        <f t="shared" si="7"/>
        <v>25.963264190624198</v>
      </c>
      <c r="H125" s="28">
        <f t="shared" si="8"/>
        <v>68694896.260000005</v>
      </c>
      <c r="J125" s="39"/>
    </row>
    <row r="126" spans="1:10" ht="12.75" customHeight="1" x14ac:dyDescent="0.25">
      <c r="A126" s="22" t="s">
        <v>269</v>
      </c>
      <c r="B126" s="17" t="s">
        <v>54</v>
      </c>
      <c r="C126" s="18">
        <v>10803402.859999999</v>
      </c>
      <c r="D126" s="18">
        <v>0</v>
      </c>
      <c r="E126" s="18"/>
      <c r="F126" s="19">
        <f t="shared" si="6"/>
        <v>0</v>
      </c>
      <c r="G126" s="19" t="str">
        <f t="shared" si="7"/>
        <v>x</v>
      </c>
      <c r="H126" s="20">
        <f t="shared" si="8"/>
        <v>-10803402.859999999</v>
      </c>
      <c r="J126" s="39"/>
    </row>
    <row r="127" spans="1:10" ht="12.75" customHeight="1" x14ac:dyDescent="0.25">
      <c r="A127" s="24" t="s">
        <v>220</v>
      </c>
      <c r="B127" s="25" t="s">
        <v>4</v>
      </c>
      <c r="C127" s="26">
        <v>10701810.84</v>
      </c>
      <c r="D127" s="26">
        <v>0</v>
      </c>
      <c r="E127" s="26"/>
      <c r="F127" s="27">
        <f t="shared" si="6"/>
        <v>0</v>
      </c>
      <c r="G127" s="27" t="str">
        <f t="shared" si="7"/>
        <v>x</v>
      </c>
      <c r="H127" s="28">
        <f t="shared" si="8"/>
        <v>-10701810.84</v>
      </c>
      <c r="J127" s="39"/>
    </row>
    <row r="128" spans="1:10" ht="12.75" customHeight="1" x14ac:dyDescent="0.25">
      <c r="A128" s="24" t="s">
        <v>221</v>
      </c>
      <c r="B128" s="25" t="s">
        <v>5</v>
      </c>
      <c r="C128" s="26">
        <v>101592.02</v>
      </c>
      <c r="D128" s="26">
        <v>0</v>
      </c>
      <c r="E128" s="26"/>
      <c r="F128" s="27">
        <f t="shared" si="6"/>
        <v>0</v>
      </c>
      <c r="G128" s="27" t="str">
        <f t="shared" si="7"/>
        <v>x</v>
      </c>
      <c r="H128" s="28">
        <f t="shared" si="8"/>
        <v>-101592.02</v>
      </c>
      <c r="J128" s="39"/>
    </row>
    <row r="129" spans="1:10" ht="12.75" customHeight="1" x14ac:dyDescent="0.25">
      <c r="A129" s="22" t="s">
        <v>270</v>
      </c>
      <c r="B129" s="17" t="s">
        <v>55</v>
      </c>
      <c r="C129" s="18">
        <v>4016896.14</v>
      </c>
      <c r="D129" s="18">
        <v>0</v>
      </c>
      <c r="E129" s="18"/>
      <c r="F129" s="19">
        <f t="shared" si="6"/>
        <v>0</v>
      </c>
      <c r="G129" s="19" t="str">
        <f t="shared" si="7"/>
        <v>x</v>
      </c>
      <c r="H129" s="20">
        <f t="shared" si="8"/>
        <v>-4016896.14</v>
      </c>
      <c r="J129" s="39"/>
    </row>
    <row r="130" spans="1:10" ht="12.75" customHeight="1" x14ac:dyDescent="0.25">
      <c r="A130" s="24" t="s">
        <v>220</v>
      </c>
      <c r="B130" s="25" t="s">
        <v>4</v>
      </c>
      <c r="C130" s="26">
        <v>4009396.14</v>
      </c>
      <c r="D130" s="26">
        <v>0</v>
      </c>
      <c r="E130" s="26"/>
      <c r="F130" s="27">
        <f t="shared" si="6"/>
        <v>0</v>
      </c>
      <c r="G130" s="27" t="str">
        <f t="shared" si="7"/>
        <v>x</v>
      </c>
      <c r="H130" s="28">
        <f t="shared" si="8"/>
        <v>-4009396.14</v>
      </c>
      <c r="J130" s="39"/>
    </row>
    <row r="131" spans="1:10" ht="12.75" customHeight="1" x14ac:dyDescent="0.25">
      <c r="A131" s="24" t="s">
        <v>221</v>
      </c>
      <c r="B131" s="25" t="s">
        <v>5</v>
      </c>
      <c r="C131" s="26">
        <v>7500</v>
      </c>
      <c r="D131" s="26">
        <v>0</v>
      </c>
      <c r="E131" s="26"/>
      <c r="F131" s="27">
        <f t="shared" ref="F131" si="9">IF(C131=0,"x",E131/C131*100)</f>
        <v>0</v>
      </c>
      <c r="G131" s="27" t="str">
        <f t="shared" ref="G131" si="10">IF(D131=0,"x",E131/D131*100)</f>
        <v>x</v>
      </c>
      <c r="H131" s="28">
        <f t="shared" ref="H131" si="11">+E131-C131</f>
        <v>-7500</v>
      </c>
      <c r="J131" s="39"/>
    </row>
    <row r="132" spans="1:10" ht="12.75" customHeight="1" x14ac:dyDescent="0.25">
      <c r="A132" s="22" t="s">
        <v>271</v>
      </c>
      <c r="B132" s="17" t="s">
        <v>56</v>
      </c>
      <c r="C132" s="18">
        <v>79204860.109999999</v>
      </c>
      <c r="D132" s="18">
        <v>293070302</v>
      </c>
      <c r="E132" s="18">
        <v>83221586.890000001</v>
      </c>
      <c r="F132" s="19">
        <f t="shared" si="6"/>
        <v>105.07131352093995</v>
      </c>
      <c r="G132" s="19">
        <f t="shared" si="7"/>
        <v>28.39645857054462</v>
      </c>
      <c r="H132" s="20">
        <f t="shared" si="8"/>
        <v>4016726.7800000012</v>
      </c>
      <c r="J132" s="39"/>
    </row>
    <row r="133" spans="1:10" ht="12.75" customHeight="1" x14ac:dyDescent="0.25">
      <c r="A133" s="24" t="s">
        <v>220</v>
      </c>
      <c r="B133" s="25" t="s">
        <v>4</v>
      </c>
      <c r="C133" s="26">
        <v>78887527.159999996</v>
      </c>
      <c r="D133" s="26">
        <v>286727302</v>
      </c>
      <c r="E133" s="26">
        <v>83201664.390000001</v>
      </c>
      <c r="F133" s="27">
        <f t="shared" si="6"/>
        <v>105.4687190552317</v>
      </c>
      <c r="G133" s="27">
        <f t="shared" si="7"/>
        <v>29.01769863199145</v>
      </c>
      <c r="H133" s="28">
        <f t="shared" si="8"/>
        <v>4314137.2300000042</v>
      </c>
      <c r="J133" s="39"/>
    </row>
    <row r="134" spans="1:10" ht="12.75" customHeight="1" x14ac:dyDescent="0.25">
      <c r="A134" s="24" t="s">
        <v>221</v>
      </c>
      <c r="B134" s="25" t="s">
        <v>5</v>
      </c>
      <c r="C134" s="26">
        <v>317332.95</v>
      </c>
      <c r="D134" s="26">
        <v>6343000</v>
      </c>
      <c r="E134" s="26">
        <v>19922.5</v>
      </c>
      <c r="F134" s="27">
        <f t="shared" si="6"/>
        <v>6.2781063233427217</v>
      </c>
      <c r="G134" s="27">
        <f t="shared" si="7"/>
        <v>0.3140863944505754</v>
      </c>
      <c r="H134" s="28">
        <f t="shared" si="8"/>
        <v>-297410.45</v>
      </c>
      <c r="J134" s="39"/>
    </row>
    <row r="135" spans="1:10" ht="12.75" customHeight="1" x14ac:dyDescent="0.25">
      <c r="A135" s="22" t="s">
        <v>272</v>
      </c>
      <c r="B135" s="17" t="s">
        <v>57</v>
      </c>
      <c r="C135" s="18">
        <v>35157111.799999997</v>
      </c>
      <c r="D135" s="18">
        <v>0</v>
      </c>
      <c r="E135" s="18"/>
      <c r="F135" s="19">
        <f t="shared" si="6"/>
        <v>0</v>
      </c>
      <c r="G135" s="19" t="str">
        <f t="shared" si="7"/>
        <v>x</v>
      </c>
      <c r="H135" s="20">
        <f t="shared" si="8"/>
        <v>-35157111.799999997</v>
      </c>
      <c r="J135" s="39"/>
    </row>
    <row r="136" spans="1:10" ht="12.75" customHeight="1" x14ac:dyDescent="0.25">
      <c r="A136" s="24" t="s">
        <v>220</v>
      </c>
      <c r="B136" s="25" t="s">
        <v>4</v>
      </c>
      <c r="C136" s="26">
        <v>34725244.689999998</v>
      </c>
      <c r="D136" s="26">
        <v>0</v>
      </c>
      <c r="E136" s="26"/>
      <c r="F136" s="27">
        <f t="shared" si="6"/>
        <v>0</v>
      </c>
      <c r="G136" s="27" t="str">
        <f t="shared" si="7"/>
        <v>x</v>
      </c>
      <c r="H136" s="28">
        <f t="shared" si="8"/>
        <v>-34725244.689999998</v>
      </c>
      <c r="J136" s="39"/>
    </row>
    <row r="137" spans="1:10" ht="12.75" customHeight="1" x14ac:dyDescent="0.25">
      <c r="A137" s="24" t="s">
        <v>221</v>
      </c>
      <c r="B137" s="25" t="s">
        <v>5</v>
      </c>
      <c r="C137" s="26">
        <v>431867.11</v>
      </c>
      <c r="D137" s="26">
        <v>0</v>
      </c>
      <c r="E137" s="26"/>
      <c r="F137" s="27">
        <f t="shared" ref="F137" si="12">IF(C137=0,"x",E137/C137*100)</f>
        <v>0</v>
      </c>
      <c r="G137" s="27" t="str">
        <f t="shared" ref="G137" si="13">IF(D137=0,"x",E137/D137*100)</f>
        <v>x</v>
      </c>
      <c r="H137" s="28">
        <f t="shared" ref="H137" si="14">+E137-C137</f>
        <v>-431867.11</v>
      </c>
      <c r="J137" s="39"/>
    </row>
    <row r="138" spans="1:10" ht="12.75" customHeight="1" x14ac:dyDescent="0.25">
      <c r="A138" s="16" t="s">
        <v>273</v>
      </c>
      <c r="B138" s="17" t="s">
        <v>58</v>
      </c>
      <c r="C138" s="18">
        <v>290158634.16000003</v>
      </c>
      <c r="D138" s="18">
        <v>1315277709</v>
      </c>
      <c r="E138" s="18">
        <v>316361872.76999998</v>
      </c>
      <c r="F138" s="19">
        <f t="shared" si="6"/>
        <v>109.03065962033406</v>
      </c>
      <c r="G138" s="19">
        <f t="shared" si="7"/>
        <v>24.052857476808342</v>
      </c>
      <c r="H138" s="20">
        <f t="shared" si="8"/>
        <v>26203238.609999955</v>
      </c>
      <c r="J138" s="39"/>
    </row>
    <row r="139" spans="1:10" ht="12.75" customHeight="1" x14ac:dyDescent="0.25">
      <c r="A139" s="22" t="s">
        <v>274</v>
      </c>
      <c r="B139" s="17" t="s">
        <v>59</v>
      </c>
      <c r="C139" s="18">
        <v>281722671.31999999</v>
      </c>
      <c r="D139" s="18">
        <v>1269388209</v>
      </c>
      <c r="E139" s="18">
        <v>306903680.73000002</v>
      </c>
      <c r="F139" s="19">
        <f t="shared" si="6"/>
        <v>108.93822612571982</v>
      </c>
      <c r="G139" s="19">
        <f t="shared" si="7"/>
        <v>24.177290962216588</v>
      </c>
      <c r="H139" s="20">
        <f t="shared" si="8"/>
        <v>25181009.410000026</v>
      </c>
      <c r="J139" s="39"/>
    </row>
    <row r="140" spans="1:10" ht="12.75" customHeight="1" x14ac:dyDescent="0.25">
      <c r="A140" s="24" t="s">
        <v>220</v>
      </c>
      <c r="B140" s="25" t="s">
        <v>4</v>
      </c>
      <c r="C140" s="26">
        <v>280577390.17000002</v>
      </c>
      <c r="D140" s="26">
        <v>1087906047</v>
      </c>
      <c r="E140" s="26">
        <v>301666008.35000002</v>
      </c>
      <c r="F140" s="27">
        <f t="shared" si="6"/>
        <v>107.51615023834336</v>
      </c>
      <c r="G140" s="27">
        <f t="shared" si="7"/>
        <v>27.729049689710937</v>
      </c>
      <c r="H140" s="28">
        <f t="shared" si="8"/>
        <v>21088618.180000007</v>
      </c>
      <c r="J140" s="39"/>
    </row>
    <row r="141" spans="1:10" ht="12.75" customHeight="1" x14ac:dyDescent="0.25">
      <c r="A141" s="24" t="s">
        <v>221</v>
      </c>
      <c r="B141" s="25" t="s">
        <v>5</v>
      </c>
      <c r="C141" s="26">
        <v>1145281.1499999999</v>
      </c>
      <c r="D141" s="26">
        <v>181482162</v>
      </c>
      <c r="E141" s="26">
        <v>5237672.38</v>
      </c>
      <c r="F141" s="27">
        <f t="shared" si="6"/>
        <v>457.32634122197862</v>
      </c>
      <c r="G141" s="27">
        <f t="shared" si="7"/>
        <v>2.886053550541237</v>
      </c>
      <c r="H141" s="28">
        <f t="shared" si="8"/>
        <v>4092391.23</v>
      </c>
      <c r="J141" s="39"/>
    </row>
    <row r="142" spans="1:10" ht="12.75" customHeight="1" x14ac:dyDescent="0.25">
      <c r="A142" s="22" t="s">
        <v>275</v>
      </c>
      <c r="B142" s="17" t="s">
        <v>60</v>
      </c>
      <c r="C142" s="18">
        <v>6221479.1699999999</v>
      </c>
      <c r="D142" s="18">
        <v>36084000</v>
      </c>
      <c r="E142" s="18">
        <v>6734657.5599999996</v>
      </c>
      <c r="F142" s="19">
        <f t="shared" si="6"/>
        <v>108.24849486717802</v>
      </c>
      <c r="G142" s="19">
        <f t="shared" si="7"/>
        <v>18.663833167054651</v>
      </c>
      <c r="H142" s="20">
        <f t="shared" si="8"/>
        <v>513178.38999999966</v>
      </c>
      <c r="J142" s="39"/>
    </row>
    <row r="143" spans="1:10" ht="12.75" customHeight="1" x14ac:dyDescent="0.25">
      <c r="A143" s="24" t="s">
        <v>220</v>
      </c>
      <c r="B143" s="25" t="s">
        <v>4</v>
      </c>
      <c r="C143" s="26">
        <v>6205261.6699999999</v>
      </c>
      <c r="D143" s="26">
        <v>30729000</v>
      </c>
      <c r="E143" s="26">
        <v>6604693.6799999997</v>
      </c>
      <c r="F143" s="27">
        <f t="shared" si="6"/>
        <v>106.43698898196503</v>
      </c>
      <c r="G143" s="27">
        <f t="shared" si="7"/>
        <v>21.493357024309283</v>
      </c>
      <c r="H143" s="28">
        <f t="shared" si="8"/>
        <v>399432.00999999978</v>
      </c>
      <c r="J143" s="39"/>
    </row>
    <row r="144" spans="1:10" ht="12.75" customHeight="1" x14ac:dyDescent="0.25">
      <c r="A144" s="24" t="s">
        <v>221</v>
      </c>
      <c r="B144" s="25" t="s">
        <v>5</v>
      </c>
      <c r="C144" s="26">
        <v>16217.5</v>
      </c>
      <c r="D144" s="26">
        <v>5355000</v>
      </c>
      <c r="E144" s="26">
        <v>129963.88</v>
      </c>
      <c r="F144" s="27">
        <f t="shared" si="6"/>
        <v>801.38048404501308</v>
      </c>
      <c r="G144" s="27">
        <f t="shared" si="7"/>
        <v>2.4269632119514473</v>
      </c>
      <c r="H144" s="28">
        <f t="shared" si="8"/>
        <v>113746.38</v>
      </c>
      <c r="J144" s="39"/>
    </row>
    <row r="145" spans="1:10" ht="12.75" customHeight="1" x14ac:dyDescent="0.25">
      <c r="A145" s="22" t="s">
        <v>276</v>
      </c>
      <c r="B145" s="17" t="s">
        <v>61</v>
      </c>
      <c r="C145" s="18">
        <v>2214483.67</v>
      </c>
      <c r="D145" s="18">
        <v>9805500</v>
      </c>
      <c r="E145" s="18">
        <v>2723534.48</v>
      </c>
      <c r="F145" s="19">
        <f t="shared" si="6"/>
        <v>122.98733636631422</v>
      </c>
      <c r="G145" s="19">
        <f t="shared" si="7"/>
        <v>27.77557982764775</v>
      </c>
      <c r="H145" s="20">
        <f t="shared" si="8"/>
        <v>509050.81000000006</v>
      </c>
      <c r="J145" s="39"/>
    </row>
    <row r="146" spans="1:10" ht="12.75" customHeight="1" x14ac:dyDescent="0.25">
      <c r="A146" s="24" t="s">
        <v>220</v>
      </c>
      <c r="B146" s="25" t="s">
        <v>4</v>
      </c>
      <c r="C146" s="26">
        <v>2027502.11</v>
      </c>
      <c r="D146" s="26">
        <v>9043000</v>
      </c>
      <c r="E146" s="26">
        <v>2488236.58</v>
      </c>
      <c r="F146" s="27">
        <f t="shared" si="6"/>
        <v>122.72424120929767</v>
      </c>
      <c r="G146" s="27">
        <f t="shared" si="7"/>
        <v>27.515609642817651</v>
      </c>
      <c r="H146" s="28">
        <f t="shared" si="8"/>
        <v>460734.47</v>
      </c>
      <c r="J146" s="39"/>
    </row>
    <row r="147" spans="1:10" ht="12.75" customHeight="1" x14ac:dyDescent="0.25">
      <c r="A147" s="24" t="s">
        <v>221</v>
      </c>
      <c r="B147" s="25" t="s">
        <v>5</v>
      </c>
      <c r="C147" s="26">
        <v>186981.56</v>
      </c>
      <c r="D147" s="26">
        <v>762500</v>
      </c>
      <c r="E147" s="26">
        <v>235297.9</v>
      </c>
      <c r="F147" s="27">
        <f t="shared" si="6"/>
        <v>125.8401630620688</v>
      </c>
      <c r="G147" s="27">
        <f t="shared" si="7"/>
        <v>30.858740983606559</v>
      </c>
      <c r="H147" s="28">
        <f t="shared" si="8"/>
        <v>48316.34</v>
      </c>
      <c r="J147" s="39"/>
    </row>
    <row r="148" spans="1:10" ht="12.75" customHeight="1" x14ac:dyDescent="0.25">
      <c r="A148" s="16" t="s">
        <v>277</v>
      </c>
      <c r="B148" s="17" t="s">
        <v>62</v>
      </c>
      <c r="C148" s="18">
        <v>221015102.40000001</v>
      </c>
      <c r="D148" s="18">
        <v>890635318</v>
      </c>
      <c r="E148" s="18">
        <v>220678246.63</v>
      </c>
      <c r="F148" s="19">
        <f t="shared" si="6"/>
        <v>99.847586990055376</v>
      </c>
      <c r="G148" s="19">
        <f t="shared" si="7"/>
        <v>24.777621341757751</v>
      </c>
      <c r="H148" s="20">
        <f t="shared" si="8"/>
        <v>-336855.77000001073</v>
      </c>
      <c r="J148" s="39"/>
    </row>
    <row r="149" spans="1:10" ht="12.75" customHeight="1" x14ac:dyDescent="0.25">
      <c r="A149" s="22" t="s">
        <v>278</v>
      </c>
      <c r="B149" s="17" t="s">
        <v>63</v>
      </c>
      <c r="C149" s="18">
        <v>221015102.40000001</v>
      </c>
      <c r="D149" s="18">
        <v>890635318</v>
      </c>
      <c r="E149" s="18">
        <v>220678246.63</v>
      </c>
      <c r="F149" s="19">
        <f t="shared" si="6"/>
        <v>99.847586990055376</v>
      </c>
      <c r="G149" s="19">
        <f t="shared" si="7"/>
        <v>24.777621341757751</v>
      </c>
      <c r="H149" s="20">
        <f t="shared" si="8"/>
        <v>-336855.77000001073</v>
      </c>
      <c r="J149" s="39"/>
    </row>
    <row r="150" spans="1:10" ht="12.75" customHeight="1" x14ac:dyDescent="0.25">
      <c r="A150" s="24" t="s">
        <v>220</v>
      </c>
      <c r="B150" s="25" t="s">
        <v>4</v>
      </c>
      <c r="C150" s="26">
        <v>219730428.50999999</v>
      </c>
      <c r="D150" s="26">
        <v>794124391</v>
      </c>
      <c r="E150" s="26">
        <v>218950511.65000001</v>
      </c>
      <c r="F150" s="27">
        <f t="shared" si="6"/>
        <v>99.645057416358469</v>
      </c>
      <c r="G150" s="27">
        <f t="shared" si="7"/>
        <v>27.571311765690371</v>
      </c>
      <c r="H150" s="28">
        <f t="shared" si="8"/>
        <v>-779916.8599999845</v>
      </c>
      <c r="J150" s="39"/>
    </row>
    <row r="151" spans="1:10" ht="12.75" customHeight="1" x14ac:dyDescent="0.25">
      <c r="A151" s="24" t="s">
        <v>221</v>
      </c>
      <c r="B151" s="25" t="s">
        <v>5</v>
      </c>
      <c r="C151" s="26">
        <v>1284673.8899999999</v>
      </c>
      <c r="D151" s="26">
        <v>96510927</v>
      </c>
      <c r="E151" s="26">
        <v>1727734.98</v>
      </c>
      <c r="F151" s="27">
        <f t="shared" si="6"/>
        <v>134.4882147484137</v>
      </c>
      <c r="G151" s="27">
        <f t="shared" si="7"/>
        <v>1.7901962334275372</v>
      </c>
      <c r="H151" s="28">
        <f t="shared" si="8"/>
        <v>443061.09000000008</v>
      </c>
      <c r="J151" s="39"/>
    </row>
    <row r="152" spans="1:10" ht="12.75" customHeight="1" x14ac:dyDescent="0.25">
      <c r="A152" s="16" t="s">
        <v>279</v>
      </c>
      <c r="B152" s="17" t="s">
        <v>64</v>
      </c>
      <c r="C152" s="18">
        <v>420432557.18000001</v>
      </c>
      <c r="D152" s="18">
        <v>1975584921</v>
      </c>
      <c r="E152" s="18">
        <v>374663061.95999998</v>
      </c>
      <c r="F152" s="19">
        <f t="shared" si="6"/>
        <v>89.113712903921311</v>
      </c>
      <c r="G152" s="19">
        <f t="shared" si="7"/>
        <v>18.964664995031107</v>
      </c>
      <c r="H152" s="20">
        <f t="shared" si="8"/>
        <v>-45769495.220000029</v>
      </c>
      <c r="J152" s="39"/>
    </row>
    <row r="153" spans="1:10" ht="12.75" customHeight="1" x14ac:dyDescent="0.25">
      <c r="A153" s="22" t="s">
        <v>280</v>
      </c>
      <c r="B153" s="17" t="s">
        <v>65</v>
      </c>
      <c r="C153" s="18">
        <v>379107182.07999998</v>
      </c>
      <c r="D153" s="18">
        <v>1731786157</v>
      </c>
      <c r="E153" s="18">
        <v>318992491.25999999</v>
      </c>
      <c r="F153" s="19">
        <f t="shared" si="6"/>
        <v>84.143088376702266</v>
      </c>
      <c r="G153" s="19">
        <f t="shared" si="7"/>
        <v>18.419854551360753</v>
      </c>
      <c r="H153" s="20">
        <f t="shared" si="8"/>
        <v>-60114690.819999993</v>
      </c>
      <c r="J153" s="39"/>
    </row>
    <row r="154" spans="1:10" ht="12.75" customHeight="1" x14ac:dyDescent="0.25">
      <c r="A154" s="24" t="s">
        <v>220</v>
      </c>
      <c r="B154" s="25" t="s">
        <v>4</v>
      </c>
      <c r="C154" s="26">
        <v>377578035.60000002</v>
      </c>
      <c r="D154" s="26">
        <v>1612154157</v>
      </c>
      <c r="E154" s="26">
        <v>318748604.66000003</v>
      </c>
      <c r="F154" s="27">
        <f t="shared" si="6"/>
        <v>84.419265583996278</v>
      </c>
      <c r="G154" s="27">
        <f t="shared" si="7"/>
        <v>19.771595866064565</v>
      </c>
      <c r="H154" s="28">
        <f t="shared" si="8"/>
        <v>-58829430.939999998</v>
      </c>
      <c r="J154" s="39"/>
    </row>
    <row r="155" spans="1:10" ht="12.75" customHeight="1" x14ac:dyDescent="0.25">
      <c r="A155" s="24" t="s">
        <v>221</v>
      </c>
      <c r="B155" s="25" t="s">
        <v>5</v>
      </c>
      <c r="C155" s="26">
        <v>1529146.48</v>
      </c>
      <c r="D155" s="26">
        <v>119632000</v>
      </c>
      <c r="E155" s="26">
        <v>243886.6</v>
      </c>
      <c r="F155" s="27">
        <f t="shared" si="6"/>
        <v>15.949198012737146</v>
      </c>
      <c r="G155" s="27">
        <f t="shared" si="7"/>
        <v>0.20386401631670459</v>
      </c>
      <c r="H155" s="28">
        <f t="shared" si="8"/>
        <v>-1285259.8799999999</v>
      </c>
      <c r="J155" s="39"/>
    </row>
    <row r="156" spans="1:10" ht="12.75" customHeight="1" x14ac:dyDescent="0.25">
      <c r="A156" s="22" t="s">
        <v>281</v>
      </c>
      <c r="B156" s="17" t="s">
        <v>66</v>
      </c>
      <c r="C156" s="18">
        <v>8178658.7599999998</v>
      </c>
      <c r="D156" s="18">
        <v>60650000</v>
      </c>
      <c r="E156" s="18">
        <v>20490547.23</v>
      </c>
      <c r="F156" s="19">
        <f t="shared" si="6"/>
        <v>250.53676686224776</v>
      </c>
      <c r="G156" s="19">
        <f t="shared" si="7"/>
        <v>33.784908870568835</v>
      </c>
      <c r="H156" s="20">
        <f t="shared" si="8"/>
        <v>12311888.470000001</v>
      </c>
      <c r="J156" s="39"/>
    </row>
    <row r="157" spans="1:10" ht="12.75" customHeight="1" x14ac:dyDescent="0.25">
      <c r="A157" s="24" t="s">
        <v>220</v>
      </c>
      <c r="B157" s="25" t="s">
        <v>4</v>
      </c>
      <c r="C157" s="26">
        <v>6050192.9000000004</v>
      </c>
      <c r="D157" s="26">
        <v>19135000</v>
      </c>
      <c r="E157" s="26">
        <v>7117306.2300000004</v>
      </c>
      <c r="F157" s="27">
        <f t="shared" si="6"/>
        <v>117.63767449464298</v>
      </c>
      <c r="G157" s="27">
        <f t="shared" si="7"/>
        <v>37.19522461458061</v>
      </c>
      <c r="H157" s="28">
        <f t="shared" si="8"/>
        <v>1067113.33</v>
      </c>
      <c r="J157" s="39"/>
    </row>
    <row r="158" spans="1:10" ht="12.75" customHeight="1" x14ac:dyDescent="0.25">
      <c r="A158" s="24" t="s">
        <v>221</v>
      </c>
      <c r="B158" s="25" t="s">
        <v>5</v>
      </c>
      <c r="C158" s="26">
        <v>2128465.86</v>
      </c>
      <c r="D158" s="26">
        <v>41515000</v>
      </c>
      <c r="E158" s="26">
        <v>13373241</v>
      </c>
      <c r="F158" s="27">
        <f t="shared" si="6"/>
        <v>628.30422847374211</v>
      </c>
      <c r="G158" s="27">
        <f t="shared" si="7"/>
        <v>32.213033843189208</v>
      </c>
      <c r="H158" s="28">
        <f t="shared" si="8"/>
        <v>11244775.140000001</v>
      </c>
      <c r="J158" s="39"/>
    </row>
    <row r="159" spans="1:10" ht="12.75" customHeight="1" x14ac:dyDescent="0.25">
      <c r="A159" s="22" t="s">
        <v>282</v>
      </c>
      <c r="B159" s="17" t="s">
        <v>67</v>
      </c>
      <c r="C159" s="18">
        <v>4895195.46</v>
      </c>
      <c r="D159" s="18">
        <v>17921283</v>
      </c>
      <c r="E159" s="18">
        <v>5171487.46</v>
      </c>
      <c r="F159" s="19">
        <f t="shared" si="6"/>
        <v>105.64414643414463</v>
      </c>
      <c r="G159" s="19">
        <f t="shared" si="7"/>
        <v>28.856680964192126</v>
      </c>
      <c r="H159" s="20">
        <f t="shared" si="8"/>
        <v>276292</v>
      </c>
      <c r="J159" s="39"/>
    </row>
    <row r="160" spans="1:10" ht="12.75" customHeight="1" x14ac:dyDescent="0.25">
      <c r="A160" s="24" t="s">
        <v>220</v>
      </c>
      <c r="B160" s="25" t="s">
        <v>4</v>
      </c>
      <c r="C160" s="26">
        <v>4837359.21</v>
      </c>
      <c r="D160" s="26">
        <v>17123582</v>
      </c>
      <c r="E160" s="26">
        <v>5141126.58</v>
      </c>
      <c r="F160" s="27">
        <f t="shared" si="6"/>
        <v>106.27961159824639</v>
      </c>
      <c r="G160" s="27">
        <f t="shared" si="7"/>
        <v>30.023663156458735</v>
      </c>
      <c r="H160" s="28">
        <f t="shared" si="8"/>
        <v>303767.37000000011</v>
      </c>
      <c r="J160" s="39"/>
    </row>
    <row r="161" spans="1:10" ht="12.75" customHeight="1" x14ac:dyDescent="0.25">
      <c r="A161" s="24" t="s">
        <v>221</v>
      </c>
      <c r="B161" s="25" t="s">
        <v>5</v>
      </c>
      <c r="C161" s="26">
        <v>57836.25</v>
      </c>
      <c r="D161" s="26">
        <v>797701</v>
      </c>
      <c r="E161" s="26">
        <v>30360.880000000001</v>
      </c>
      <c r="F161" s="27">
        <f t="shared" si="6"/>
        <v>52.494551427521671</v>
      </c>
      <c r="G161" s="27">
        <f t="shared" si="7"/>
        <v>3.8060476293749161</v>
      </c>
      <c r="H161" s="28">
        <f t="shared" si="8"/>
        <v>-27475.37</v>
      </c>
      <c r="J161" s="39"/>
    </row>
    <row r="162" spans="1:10" ht="12.75" customHeight="1" x14ac:dyDescent="0.25">
      <c r="A162" s="22" t="s">
        <v>283</v>
      </c>
      <c r="B162" s="17" t="s">
        <v>68</v>
      </c>
      <c r="C162" s="18">
        <v>2733418.61</v>
      </c>
      <c r="D162" s="18">
        <v>10854326</v>
      </c>
      <c r="E162" s="18">
        <v>2346141.88</v>
      </c>
      <c r="F162" s="19">
        <f t="shared" si="6"/>
        <v>85.831781177490413</v>
      </c>
      <c r="G162" s="19">
        <f t="shared" si="7"/>
        <v>21.614809431741776</v>
      </c>
      <c r="H162" s="20">
        <f t="shared" si="8"/>
        <v>-387276.73</v>
      </c>
      <c r="J162" s="39"/>
    </row>
    <row r="163" spans="1:10" ht="12.75" customHeight="1" x14ac:dyDescent="0.25">
      <c r="A163" s="24" t="s">
        <v>220</v>
      </c>
      <c r="B163" s="25" t="s">
        <v>4</v>
      </c>
      <c r="C163" s="26">
        <v>2723574.86</v>
      </c>
      <c r="D163" s="26">
        <v>10558326</v>
      </c>
      <c r="E163" s="26">
        <v>2331212.1800000002</v>
      </c>
      <c r="F163" s="27">
        <f t="shared" si="6"/>
        <v>85.593835302180764</v>
      </c>
      <c r="G163" s="27">
        <f t="shared" si="7"/>
        <v>22.079372999090957</v>
      </c>
      <c r="H163" s="28">
        <f t="shared" si="8"/>
        <v>-392362.6799999997</v>
      </c>
      <c r="J163" s="39"/>
    </row>
    <row r="164" spans="1:10" ht="12.75" customHeight="1" x14ac:dyDescent="0.25">
      <c r="A164" s="24" t="s">
        <v>221</v>
      </c>
      <c r="B164" s="25" t="s">
        <v>5</v>
      </c>
      <c r="C164" s="26">
        <v>9843.75</v>
      </c>
      <c r="D164" s="26">
        <v>296000</v>
      </c>
      <c r="E164" s="26">
        <v>14929.7</v>
      </c>
      <c r="F164" s="27">
        <f t="shared" si="6"/>
        <v>151.66679365079366</v>
      </c>
      <c r="G164" s="27">
        <f t="shared" si="7"/>
        <v>5.0438175675675678</v>
      </c>
      <c r="H164" s="28">
        <f t="shared" si="8"/>
        <v>5085.9500000000007</v>
      </c>
      <c r="J164" s="39"/>
    </row>
    <row r="165" spans="1:10" ht="12.75" customHeight="1" x14ac:dyDescent="0.25">
      <c r="A165" s="22" t="s">
        <v>284</v>
      </c>
      <c r="B165" s="17" t="s">
        <v>69</v>
      </c>
      <c r="C165" s="18">
        <v>2435014.25</v>
      </c>
      <c r="D165" s="18">
        <v>8360000</v>
      </c>
      <c r="E165" s="18">
        <v>3027844.53</v>
      </c>
      <c r="F165" s="19">
        <f t="shared" si="6"/>
        <v>124.34607025400364</v>
      </c>
      <c r="G165" s="19">
        <f t="shared" si="7"/>
        <v>36.218236004784686</v>
      </c>
      <c r="H165" s="20">
        <f t="shared" si="8"/>
        <v>592830.2799999998</v>
      </c>
      <c r="J165" s="39"/>
    </row>
    <row r="166" spans="1:10" ht="12.75" customHeight="1" x14ac:dyDescent="0.25">
      <c r="A166" s="24" t="s">
        <v>220</v>
      </c>
      <c r="B166" s="25" t="s">
        <v>4</v>
      </c>
      <c r="C166" s="26">
        <v>2435014.25</v>
      </c>
      <c r="D166" s="26">
        <v>8175000</v>
      </c>
      <c r="E166" s="26">
        <v>3009768.52</v>
      </c>
      <c r="F166" s="27">
        <f t="shared" si="6"/>
        <v>123.60373332517457</v>
      </c>
      <c r="G166" s="27">
        <f t="shared" si="7"/>
        <v>36.816740305810399</v>
      </c>
      <c r="H166" s="28">
        <f t="shared" si="8"/>
        <v>574754.27</v>
      </c>
      <c r="J166" s="39"/>
    </row>
    <row r="167" spans="1:10" ht="12.75" customHeight="1" x14ac:dyDescent="0.25">
      <c r="A167" s="24" t="s">
        <v>221</v>
      </c>
      <c r="B167" s="25" t="s">
        <v>5</v>
      </c>
      <c r="C167" s="26"/>
      <c r="D167" s="26">
        <v>185000</v>
      </c>
      <c r="E167" s="26">
        <v>18076.009999999998</v>
      </c>
      <c r="F167" s="27" t="str">
        <f t="shared" si="6"/>
        <v>x</v>
      </c>
      <c r="G167" s="27">
        <f t="shared" si="7"/>
        <v>9.7708162162162164</v>
      </c>
      <c r="H167" s="28">
        <f t="shared" si="8"/>
        <v>18076.009999999998</v>
      </c>
      <c r="J167" s="39"/>
    </row>
    <row r="168" spans="1:10" ht="12.75" customHeight="1" x14ac:dyDescent="0.25">
      <c r="A168" s="22" t="s">
        <v>285</v>
      </c>
      <c r="B168" s="17" t="s">
        <v>70</v>
      </c>
      <c r="C168" s="30">
        <v>19786032.170000002</v>
      </c>
      <c r="D168" s="18">
        <v>146013155</v>
      </c>
      <c r="E168" s="18">
        <v>24634549.600000001</v>
      </c>
      <c r="F168" s="19">
        <f t="shared" si="6"/>
        <v>124.50474854352771</v>
      </c>
      <c r="G168" s="19">
        <f t="shared" si="7"/>
        <v>16.87145901340191</v>
      </c>
      <c r="H168" s="20">
        <f t="shared" si="8"/>
        <v>4848517.43</v>
      </c>
      <c r="J168" s="39"/>
    </row>
    <row r="169" spans="1:10" ht="12.75" customHeight="1" x14ac:dyDescent="0.25">
      <c r="A169" s="24" t="s">
        <v>220</v>
      </c>
      <c r="B169" s="25" t="s">
        <v>4</v>
      </c>
      <c r="C169" s="26">
        <v>19027964.370000001</v>
      </c>
      <c r="D169" s="26">
        <v>142760255</v>
      </c>
      <c r="E169" s="26">
        <v>24549262.539999999</v>
      </c>
      <c r="F169" s="27">
        <f t="shared" si="6"/>
        <v>129.01675693015815</v>
      </c>
      <c r="G169" s="27">
        <f t="shared" si="7"/>
        <v>17.196146462473045</v>
      </c>
      <c r="H169" s="28">
        <f t="shared" si="8"/>
        <v>5521298.1699999981</v>
      </c>
      <c r="J169" s="39"/>
    </row>
    <row r="170" spans="1:10" ht="12.75" customHeight="1" x14ac:dyDescent="0.25">
      <c r="A170" s="24" t="s">
        <v>221</v>
      </c>
      <c r="B170" s="25" t="s">
        <v>5</v>
      </c>
      <c r="C170" s="26">
        <v>758067.8</v>
      </c>
      <c r="D170" s="26">
        <v>3252900</v>
      </c>
      <c r="E170" s="26">
        <v>85287.06</v>
      </c>
      <c r="F170" s="27">
        <f t="shared" si="6"/>
        <v>11.250584710233042</v>
      </c>
      <c r="G170" s="27">
        <f t="shared" si="7"/>
        <v>2.6218777091210921</v>
      </c>
      <c r="H170" s="28">
        <f t="shared" si="8"/>
        <v>-672780.74</v>
      </c>
      <c r="J170" s="39"/>
    </row>
    <row r="171" spans="1:10" ht="12.75" customHeight="1" x14ac:dyDescent="0.25">
      <c r="A171" s="22" t="s">
        <v>286</v>
      </c>
      <c r="B171" s="17" t="s">
        <v>71</v>
      </c>
      <c r="C171" s="18">
        <v>499165.16</v>
      </c>
      <c r="D171" s="18">
        <v>0</v>
      </c>
      <c r="E171" s="18"/>
      <c r="F171" s="19">
        <f t="shared" si="6"/>
        <v>0</v>
      </c>
      <c r="G171" s="19" t="str">
        <f t="shared" si="7"/>
        <v>x</v>
      </c>
      <c r="H171" s="20">
        <f t="shared" si="8"/>
        <v>-499165.16</v>
      </c>
      <c r="J171" s="39"/>
    </row>
    <row r="172" spans="1:10" ht="12.75" customHeight="1" x14ac:dyDescent="0.25">
      <c r="A172" s="24" t="s">
        <v>220</v>
      </c>
      <c r="B172" s="25" t="s">
        <v>4</v>
      </c>
      <c r="C172" s="26">
        <v>495758.91</v>
      </c>
      <c r="D172" s="26">
        <v>0</v>
      </c>
      <c r="E172" s="26"/>
      <c r="F172" s="27">
        <f t="shared" si="6"/>
        <v>0</v>
      </c>
      <c r="G172" s="27" t="str">
        <f t="shared" si="7"/>
        <v>x</v>
      </c>
      <c r="H172" s="28">
        <f t="shared" si="8"/>
        <v>-495758.91</v>
      </c>
      <c r="J172" s="39"/>
    </row>
    <row r="173" spans="1:10" ht="12.75" customHeight="1" x14ac:dyDescent="0.25">
      <c r="A173" s="24" t="s">
        <v>221</v>
      </c>
      <c r="B173" s="25" t="s">
        <v>5</v>
      </c>
      <c r="C173" s="26">
        <v>3406.25</v>
      </c>
      <c r="D173" s="26">
        <v>0</v>
      </c>
      <c r="E173" s="26"/>
      <c r="F173" s="27">
        <f t="shared" ref="F173" si="15">IF(C173=0,"x",E173/C173*100)</f>
        <v>0</v>
      </c>
      <c r="G173" s="27" t="str">
        <f t="shared" ref="G173" si="16">IF(D173=0,"x",E173/D173*100)</f>
        <v>x</v>
      </c>
      <c r="H173" s="28">
        <f t="shared" ref="H173" si="17">+E173-C173</f>
        <v>-3406.25</v>
      </c>
      <c r="J173" s="39"/>
    </row>
    <row r="174" spans="1:10" ht="12.75" customHeight="1" x14ac:dyDescent="0.25">
      <c r="A174" s="22" t="s">
        <v>287</v>
      </c>
      <c r="B174" s="17" t="s">
        <v>72</v>
      </c>
      <c r="C174" s="18">
        <v>2797890.69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-2797890.69</v>
      </c>
      <c r="J174" s="39"/>
    </row>
    <row r="175" spans="1:10" ht="12.75" customHeight="1" x14ac:dyDescent="0.25">
      <c r="A175" s="24" t="s">
        <v>220</v>
      </c>
      <c r="B175" s="25" t="s">
        <v>4</v>
      </c>
      <c r="C175" s="26">
        <v>2789252.65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-2789252.65</v>
      </c>
      <c r="J175" s="39"/>
    </row>
    <row r="176" spans="1:10" ht="12.75" customHeight="1" x14ac:dyDescent="0.25">
      <c r="A176" s="24" t="s">
        <v>221</v>
      </c>
      <c r="B176" s="25" t="s">
        <v>5</v>
      </c>
      <c r="C176" s="26">
        <v>8638.0400000000009</v>
      </c>
      <c r="D176" s="26">
        <v>0</v>
      </c>
      <c r="E176" s="26"/>
      <c r="F176" s="27">
        <f t="shared" ref="F176" si="18">IF(C176=0,"x",E176/C176*100)</f>
        <v>0</v>
      </c>
      <c r="G176" s="27" t="str">
        <f t="shared" ref="G176" si="19">IF(D176=0,"x",E176/D176*100)</f>
        <v>x</v>
      </c>
      <c r="H176" s="28">
        <f t="shared" ref="H176" si="20">+E176-C176</f>
        <v>-8638.0400000000009</v>
      </c>
      <c r="J176" s="39"/>
    </row>
    <row r="177" spans="1:10" ht="12.75" customHeight="1" x14ac:dyDescent="0.25">
      <c r="A177" s="16" t="s">
        <v>288</v>
      </c>
      <c r="B177" s="17" t="s">
        <v>73</v>
      </c>
      <c r="C177" s="18">
        <v>1497079.85</v>
      </c>
      <c r="D177" s="18">
        <v>6493939</v>
      </c>
      <c r="E177" s="18">
        <v>1628865.78</v>
      </c>
      <c r="F177" s="19">
        <f t="shared" ref="F177:F229" si="21">IF(C177=0,"x",E177/C177*100)</f>
        <v>108.80286579236238</v>
      </c>
      <c r="G177" s="19">
        <f t="shared" ref="G177:G229" si="22">IF(D177=0,"x",E177/D177*100)</f>
        <v>25.082862342870794</v>
      </c>
      <c r="H177" s="20">
        <f t="shared" ref="H177:H230" si="23">+E177-C177</f>
        <v>131785.92999999993</v>
      </c>
      <c r="J177" s="39"/>
    </row>
    <row r="178" spans="1:10" ht="12.75" customHeight="1" x14ac:dyDescent="0.25">
      <c r="A178" s="22" t="s">
        <v>289</v>
      </c>
      <c r="B178" s="17" t="s">
        <v>74</v>
      </c>
      <c r="C178" s="18">
        <v>1497079.85</v>
      </c>
      <c r="D178" s="18">
        <v>6493939</v>
      </c>
      <c r="E178" s="18">
        <v>1628865.78</v>
      </c>
      <c r="F178" s="19">
        <f t="shared" si="21"/>
        <v>108.80286579236238</v>
      </c>
      <c r="G178" s="19">
        <f t="shared" si="22"/>
        <v>25.082862342870794</v>
      </c>
      <c r="H178" s="20">
        <f t="shared" si="23"/>
        <v>131785.92999999993</v>
      </c>
      <c r="J178" s="39"/>
    </row>
    <row r="179" spans="1:10" ht="12.75" customHeight="1" x14ac:dyDescent="0.25">
      <c r="A179" s="24" t="s">
        <v>220</v>
      </c>
      <c r="B179" s="25" t="s">
        <v>4</v>
      </c>
      <c r="C179" s="26">
        <v>1472092.35</v>
      </c>
      <c r="D179" s="26">
        <v>6018939</v>
      </c>
      <c r="E179" s="26">
        <v>1609165.35</v>
      </c>
      <c r="F179" s="27">
        <f t="shared" si="21"/>
        <v>109.31144027750706</v>
      </c>
      <c r="G179" s="27">
        <f t="shared" si="22"/>
        <v>26.735033367176509</v>
      </c>
      <c r="H179" s="28">
        <f t="shared" si="23"/>
        <v>137073</v>
      </c>
      <c r="J179" s="39"/>
    </row>
    <row r="180" spans="1:10" ht="12.75" customHeight="1" x14ac:dyDescent="0.25">
      <c r="A180" s="24" t="s">
        <v>221</v>
      </c>
      <c r="B180" s="25" t="s">
        <v>5</v>
      </c>
      <c r="C180" s="26">
        <v>24987.5</v>
      </c>
      <c r="D180" s="26">
        <v>475000</v>
      </c>
      <c r="E180" s="26">
        <v>19700.43</v>
      </c>
      <c r="F180" s="27">
        <f t="shared" si="21"/>
        <v>78.841140570285134</v>
      </c>
      <c r="G180" s="27">
        <f t="shared" si="22"/>
        <v>4.1474589473684205</v>
      </c>
      <c r="H180" s="28">
        <f t="shared" si="23"/>
        <v>-5287.07</v>
      </c>
      <c r="J180" s="39"/>
    </row>
    <row r="181" spans="1:10" ht="12.75" customHeight="1" x14ac:dyDescent="0.25">
      <c r="A181" s="16" t="s">
        <v>290</v>
      </c>
      <c r="B181" s="17" t="s">
        <v>75</v>
      </c>
      <c r="C181" s="18">
        <v>15838067.82</v>
      </c>
      <c r="D181" s="18">
        <v>80000000</v>
      </c>
      <c r="E181" s="18">
        <v>20554442.489999998</v>
      </c>
      <c r="F181" s="19">
        <f t="shared" si="21"/>
        <v>129.77872505410195</v>
      </c>
      <c r="G181" s="19">
        <f t="shared" si="22"/>
        <v>25.693053112499996</v>
      </c>
      <c r="H181" s="20">
        <f t="shared" si="23"/>
        <v>4716374.6699999981</v>
      </c>
      <c r="J181" s="39"/>
    </row>
    <row r="182" spans="1:10" ht="12.75" customHeight="1" x14ac:dyDescent="0.25">
      <c r="A182" s="22" t="s">
        <v>291</v>
      </c>
      <c r="B182" s="17" t="s">
        <v>76</v>
      </c>
      <c r="C182" s="18">
        <v>15838067.82</v>
      </c>
      <c r="D182" s="18">
        <v>80000000</v>
      </c>
      <c r="E182" s="18">
        <v>20554442.489999998</v>
      </c>
      <c r="F182" s="19">
        <f t="shared" si="21"/>
        <v>129.77872505410195</v>
      </c>
      <c r="G182" s="19">
        <f t="shared" si="22"/>
        <v>25.693053112499996</v>
      </c>
      <c r="H182" s="20">
        <f t="shared" si="23"/>
        <v>4716374.6699999981</v>
      </c>
      <c r="J182" s="39"/>
    </row>
    <row r="183" spans="1:10" ht="12.75" customHeight="1" x14ac:dyDescent="0.25">
      <c r="A183" s="24" t="s">
        <v>220</v>
      </c>
      <c r="B183" s="25" t="s">
        <v>4</v>
      </c>
      <c r="C183" s="26">
        <v>15649673.140000001</v>
      </c>
      <c r="D183" s="26">
        <v>77411700</v>
      </c>
      <c r="E183" s="26">
        <v>20422964.760000002</v>
      </c>
      <c r="F183" s="27">
        <f t="shared" si="21"/>
        <v>130.50090297285277</v>
      </c>
      <c r="G183" s="27">
        <f t="shared" si="22"/>
        <v>26.382271362080928</v>
      </c>
      <c r="H183" s="28">
        <f t="shared" si="23"/>
        <v>4773291.620000001</v>
      </c>
      <c r="J183" s="39"/>
    </row>
    <row r="184" spans="1:10" ht="12.75" customHeight="1" x14ac:dyDescent="0.25">
      <c r="A184" s="24" t="s">
        <v>221</v>
      </c>
      <c r="B184" s="25" t="s">
        <v>5</v>
      </c>
      <c r="C184" s="26">
        <v>188394.68</v>
      </c>
      <c r="D184" s="26">
        <v>2588300</v>
      </c>
      <c r="E184" s="26">
        <v>131477.73000000001</v>
      </c>
      <c r="F184" s="27">
        <f t="shared" si="21"/>
        <v>69.788451563494263</v>
      </c>
      <c r="G184" s="27">
        <f t="shared" si="22"/>
        <v>5.079694394003786</v>
      </c>
      <c r="H184" s="28">
        <f t="shared" si="23"/>
        <v>-56916.949999999983</v>
      </c>
      <c r="J184" s="39"/>
    </row>
    <row r="185" spans="1:10" ht="12.75" customHeight="1" x14ac:dyDescent="0.25">
      <c r="A185" s="16" t="s">
        <v>292</v>
      </c>
      <c r="B185" s="17" t="s">
        <v>77</v>
      </c>
      <c r="C185" s="18">
        <v>343220094.38999999</v>
      </c>
      <c r="D185" s="18">
        <v>1286063159</v>
      </c>
      <c r="E185" s="18">
        <v>380401152.68000001</v>
      </c>
      <c r="F185" s="19">
        <f t="shared" si="21"/>
        <v>110.83300741935911</v>
      </c>
      <c r="G185" s="19">
        <f t="shared" si="22"/>
        <v>29.578730252702933</v>
      </c>
      <c r="H185" s="20">
        <f t="shared" si="23"/>
        <v>37181058.290000021</v>
      </c>
      <c r="J185" s="39"/>
    </row>
    <row r="186" spans="1:10" ht="12.75" customHeight="1" x14ac:dyDescent="0.25">
      <c r="A186" s="22" t="s">
        <v>293</v>
      </c>
      <c r="B186" s="17" t="s">
        <v>78</v>
      </c>
      <c r="C186" s="18">
        <v>4737893.28</v>
      </c>
      <c r="D186" s="18">
        <v>13482000</v>
      </c>
      <c r="E186" s="18">
        <v>5057140.49</v>
      </c>
      <c r="F186" s="19">
        <f t="shared" si="21"/>
        <v>106.73816802391126</v>
      </c>
      <c r="G186" s="19">
        <f t="shared" si="22"/>
        <v>37.510313677495922</v>
      </c>
      <c r="H186" s="20">
        <f t="shared" si="23"/>
        <v>319247.20999999996</v>
      </c>
      <c r="J186" s="39"/>
    </row>
    <row r="187" spans="1:10" ht="12.75" customHeight="1" x14ac:dyDescent="0.25">
      <c r="A187" s="24" t="s">
        <v>220</v>
      </c>
      <c r="B187" s="25" t="s">
        <v>4</v>
      </c>
      <c r="C187" s="26">
        <v>4602493.28</v>
      </c>
      <c r="D187" s="26">
        <v>13182000</v>
      </c>
      <c r="E187" s="26">
        <v>4817140.49</v>
      </c>
      <c r="F187" s="27">
        <f t="shared" si="21"/>
        <v>104.66371588053683</v>
      </c>
      <c r="G187" s="27">
        <f t="shared" si="22"/>
        <v>36.543320361098466</v>
      </c>
      <c r="H187" s="28">
        <f t="shared" si="23"/>
        <v>214647.20999999996</v>
      </c>
      <c r="J187" s="39"/>
    </row>
    <row r="188" spans="1:10" ht="12.75" customHeight="1" x14ac:dyDescent="0.25">
      <c r="A188" s="24" t="s">
        <v>221</v>
      </c>
      <c r="B188" s="25" t="s">
        <v>5</v>
      </c>
      <c r="C188" s="26">
        <v>135400</v>
      </c>
      <c r="D188" s="26">
        <v>300000</v>
      </c>
      <c r="E188" s="26">
        <v>240000</v>
      </c>
      <c r="F188" s="27">
        <f t="shared" si="21"/>
        <v>177.2525849335303</v>
      </c>
      <c r="G188" s="27">
        <f t="shared" si="22"/>
        <v>80</v>
      </c>
      <c r="H188" s="28">
        <f t="shared" si="23"/>
        <v>104600</v>
      </c>
      <c r="J188" s="39"/>
    </row>
    <row r="189" spans="1:10" ht="12.75" customHeight="1" x14ac:dyDescent="0.25">
      <c r="A189" s="22" t="s">
        <v>294</v>
      </c>
      <c r="B189" s="17" t="s">
        <v>79</v>
      </c>
      <c r="C189" s="18">
        <v>185978347.41999999</v>
      </c>
      <c r="D189" s="18">
        <v>639828716</v>
      </c>
      <c r="E189" s="18">
        <v>185231587.47</v>
      </c>
      <c r="F189" s="19">
        <f t="shared" si="21"/>
        <v>99.598469413047553</v>
      </c>
      <c r="G189" s="19">
        <f t="shared" si="22"/>
        <v>28.950183515989615</v>
      </c>
      <c r="H189" s="20">
        <f t="shared" si="23"/>
        <v>-746759.94999998808</v>
      </c>
      <c r="J189" s="39"/>
    </row>
    <row r="190" spans="1:10" ht="12.75" customHeight="1" x14ac:dyDescent="0.25">
      <c r="A190" s="24" t="s">
        <v>220</v>
      </c>
      <c r="B190" s="25" t="s">
        <v>4</v>
      </c>
      <c r="C190" s="26">
        <v>181571445.24000001</v>
      </c>
      <c r="D190" s="26">
        <v>633827716</v>
      </c>
      <c r="E190" s="26">
        <v>185208190.24000001</v>
      </c>
      <c r="F190" s="27">
        <f t="shared" si="21"/>
        <v>102.00292782556915</v>
      </c>
      <c r="G190" s="27">
        <f t="shared" si="22"/>
        <v>29.22058874433948</v>
      </c>
      <c r="H190" s="28">
        <f t="shared" si="23"/>
        <v>3636745</v>
      </c>
      <c r="J190" s="39"/>
    </row>
    <row r="191" spans="1:10" ht="12.75" customHeight="1" x14ac:dyDescent="0.25">
      <c r="A191" s="24" t="s">
        <v>221</v>
      </c>
      <c r="B191" s="25" t="s">
        <v>5</v>
      </c>
      <c r="C191" s="26">
        <v>4406902.18</v>
      </c>
      <c r="D191" s="26">
        <v>6001000</v>
      </c>
      <c r="E191" s="26">
        <v>23397.23</v>
      </c>
      <c r="F191" s="27">
        <f t="shared" si="21"/>
        <v>0.53092238139944381</v>
      </c>
      <c r="G191" s="27">
        <f t="shared" si="22"/>
        <v>0.38988885185802363</v>
      </c>
      <c r="H191" s="28">
        <f t="shared" si="23"/>
        <v>-4383504.9499999993</v>
      </c>
      <c r="J191" s="39"/>
    </row>
    <row r="192" spans="1:10" ht="12.75" customHeight="1" x14ac:dyDescent="0.25">
      <c r="A192" s="22" t="s">
        <v>295</v>
      </c>
      <c r="B192" s="17" t="s">
        <v>80</v>
      </c>
      <c r="C192" s="18">
        <v>29357188.539999999</v>
      </c>
      <c r="D192" s="18">
        <v>93807150</v>
      </c>
      <c r="E192" s="18">
        <v>37802688.810000002</v>
      </c>
      <c r="F192" s="19">
        <f t="shared" si="21"/>
        <v>128.76808267417289</v>
      </c>
      <c r="G192" s="19">
        <f t="shared" si="22"/>
        <v>40.298302218967322</v>
      </c>
      <c r="H192" s="20">
        <f t="shared" si="23"/>
        <v>8445500.2700000033</v>
      </c>
      <c r="J192" s="39"/>
    </row>
    <row r="193" spans="1:10" ht="12.75" customHeight="1" x14ac:dyDescent="0.25">
      <c r="A193" s="24" t="s">
        <v>220</v>
      </c>
      <c r="B193" s="25" t="s">
        <v>4</v>
      </c>
      <c r="C193" s="26">
        <v>28848875.559999999</v>
      </c>
      <c r="D193" s="26">
        <v>85708215</v>
      </c>
      <c r="E193" s="26">
        <v>32394984.710000001</v>
      </c>
      <c r="F193" s="27">
        <f t="shared" si="21"/>
        <v>112.29201860094959</v>
      </c>
      <c r="G193" s="27">
        <f t="shared" si="22"/>
        <v>37.796825788519804</v>
      </c>
      <c r="H193" s="28">
        <f t="shared" si="23"/>
        <v>3546109.1500000022</v>
      </c>
      <c r="J193" s="39"/>
    </row>
    <row r="194" spans="1:10" ht="12.75" customHeight="1" x14ac:dyDescent="0.25">
      <c r="A194" s="24" t="s">
        <v>221</v>
      </c>
      <c r="B194" s="25" t="s">
        <v>5</v>
      </c>
      <c r="C194" s="26">
        <v>508312.98</v>
      </c>
      <c r="D194" s="26">
        <v>8098935</v>
      </c>
      <c r="E194" s="26">
        <v>5407704.0999999996</v>
      </c>
      <c r="F194" s="27">
        <f t="shared" si="21"/>
        <v>1063.853238609016</v>
      </c>
      <c r="G194" s="27">
        <f t="shared" si="22"/>
        <v>66.770558104244571</v>
      </c>
      <c r="H194" s="28">
        <f t="shared" si="23"/>
        <v>4899391.1199999992</v>
      </c>
      <c r="J194" s="39"/>
    </row>
    <row r="195" spans="1:10" ht="12.75" customHeight="1" x14ac:dyDescent="0.25">
      <c r="A195" s="22" t="s">
        <v>296</v>
      </c>
      <c r="B195" s="17" t="s">
        <v>81</v>
      </c>
      <c r="C195" s="18">
        <v>38984193.009999998</v>
      </c>
      <c r="D195" s="18">
        <v>165435449</v>
      </c>
      <c r="E195" s="18">
        <v>64236715.869999997</v>
      </c>
      <c r="F195" s="19">
        <f t="shared" si="21"/>
        <v>164.77631293668787</v>
      </c>
      <c r="G195" s="19">
        <f t="shared" si="22"/>
        <v>38.828870268306282</v>
      </c>
      <c r="H195" s="20">
        <f t="shared" si="23"/>
        <v>25252522.859999999</v>
      </c>
      <c r="J195" s="39"/>
    </row>
    <row r="196" spans="1:10" ht="12.75" customHeight="1" x14ac:dyDescent="0.25">
      <c r="A196" s="24" t="s">
        <v>220</v>
      </c>
      <c r="B196" s="25" t="s">
        <v>4</v>
      </c>
      <c r="C196" s="26">
        <v>37884836.969999999</v>
      </c>
      <c r="D196" s="26">
        <v>139700026</v>
      </c>
      <c r="E196" s="26">
        <v>47430829.170000002</v>
      </c>
      <c r="F196" s="27">
        <f t="shared" si="21"/>
        <v>125.19739548452912</v>
      </c>
      <c r="G196" s="27">
        <f t="shared" si="22"/>
        <v>33.951911483538304</v>
      </c>
      <c r="H196" s="28">
        <f t="shared" si="23"/>
        <v>9545992.200000003</v>
      </c>
      <c r="J196" s="39"/>
    </row>
    <row r="197" spans="1:10" ht="12.75" customHeight="1" x14ac:dyDescent="0.25">
      <c r="A197" s="24" t="s">
        <v>221</v>
      </c>
      <c r="B197" s="25" t="s">
        <v>5</v>
      </c>
      <c r="C197" s="26">
        <v>1099356.04</v>
      </c>
      <c r="D197" s="26">
        <v>25735423</v>
      </c>
      <c r="E197" s="26">
        <v>16805886.699999999</v>
      </c>
      <c r="F197" s="27">
        <f t="shared" si="21"/>
        <v>1528.702812239063</v>
      </c>
      <c r="G197" s="27">
        <f t="shared" si="22"/>
        <v>65.302546999130342</v>
      </c>
      <c r="H197" s="28">
        <f t="shared" si="23"/>
        <v>15706530.66</v>
      </c>
      <c r="J197" s="39"/>
    </row>
    <row r="198" spans="1:10" ht="12.75" customHeight="1" x14ac:dyDescent="0.25">
      <c r="A198" s="22" t="s">
        <v>297</v>
      </c>
      <c r="B198" s="17" t="s">
        <v>82</v>
      </c>
      <c r="C198" s="18">
        <v>19927828.52</v>
      </c>
      <c r="D198" s="18">
        <v>68921477</v>
      </c>
      <c r="E198" s="18">
        <v>23805885.859999999</v>
      </c>
      <c r="F198" s="19">
        <f t="shared" si="21"/>
        <v>119.46051139544831</v>
      </c>
      <c r="G198" s="19">
        <f t="shared" si="22"/>
        <v>34.540591548843331</v>
      </c>
      <c r="H198" s="20">
        <f t="shared" si="23"/>
        <v>3878057.34</v>
      </c>
      <c r="J198" s="39"/>
    </row>
    <row r="199" spans="1:10" ht="12.75" customHeight="1" x14ac:dyDescent="0.25">
      <c r="A199" s="24" t="s">
        <v>220</v>
      </c>
      <c r="B199" s="25" t="s">
        <v>4</v>
      </c>
      <c r="C199" s="26">
        <v>19851962.52</v>
      </c>
      <c r="D199" s="26">
        <v>67882247</v>
      </c>
      <c r="E199" s="26">
        <v>23526815.469999999</v>
      </c>
      <c r="F199" s="27">
        <f t="shared" si="21"/>
        <v>118.51128293385473</v>
      </c>
      <c r="G199" s="27">
        <f t="shared" si="22"/>
        <v>34.658274452818269</v>
      </c>
      <c r="H199" s="28">
        <f t="shared" si="23"/>
        <v>3674852.9499999993</v>
      </c>
      <c r="J199" s="39"/>
    </row>
    <row r="200" spans="1:10" ht="12.75" customHeight="1" x14ac:dyDescent="0.25">
      <c r="A200" s="24" t="s">
        <v>221</v>
      </c>
      <c r="B200" s="25" t="s">
        <v>5</v>
      </c>
      <c r="C200" s="26">
        <v>75866</v>
      </c>
      <c r="D200" s="26">
        <v>1039230</v>
      </c>
      <c r="E200" s="26">
        <v>279070.39</v>
      </c>
      <c r="F200" s="27">
        <f t="shared" si="21"/>
        <v>367.84645295652865</v>
      </c>
      <c r="G200" s="27">
        <f t="shared" si="22"/>
        <v>26.85357331870712</v>
      </c>
      <c r="H200" s="28">
        <f t="shared" si="23"/>
        <v>203204.39</v>
      </c>
      <c r="J200" s="39"/>
    </row>
    <row r="201" spans="1:10" ht="12.75" customHeight="1" x14ac:dyDescent="0.25">
      <c r="A201" s="22" t="s">
        <v>298</v>
      </c>
      <c r="B201" s="17" t="s">
        <v>83</v>
      </c>
      <c r="C201" s="18">
        <v>976237.7</v>
      </c>
      <c r="D201" s="18">
        <v>3268630</v>
      </c>
      <c r="E201" s="18">
        <v>1354784.22</v>
      </c>
      <c r="F201" s="19">
        <f t="shared" si="21"/>
        <v>138.77606037955715</v>
      </c>
      <c r="G201" s="19">
        <f t="shared" si="22"/>
        <v>41.448075187463864</v>
      </c>
      <c r="H201" s="20">
        <f t="shared" si="23"/>
        <v>378546.52</v>
      </c>
      <c r="J201" s="39"/>
    </row>
    <row r="202" spans="1:10" ht="12.75" customHeight="1" x14ac:dyDescent="0.25">
      <c r="A202" s="24" t="s">
        <v>220</v>
      </c>
      <c r="B202" s="25" t="s">
        <v>4</v>
      </c>
      <c r="C202" s="26">
        <v>976237.7</v>
      </c>
      <c r="D202" s="26">
        <v>2987123</v>
      </c>
      <c r="E202" s="26">
        <v>1133978.6200000001</v>
      </c>
      <c r="F202" s="27">
        <f t="shared" si="21"/>
        <v>116.15804429597425</v>
      </c>
      <c r="G202" s="27">
        <f t="shared" si="22"/>
        <v>37.962233895289884</v>
      </c>
      <c r="H202" s="28">
        <f t="shared" si="23"/>
        <v>157740.92000000016</v>
      </c>
      <c r="J202" s="39"/>
    </row>
    <row r="203" spans="1:10" ht="12.75" customHeight="1" x14ac:dyDescent="0.25">
      <c r="A203" s="24" t="s">
        <v>221</v>
      </c>
      <c r="B203" s="25" t="s">
        <v>5</v>
      </c>
      <c r="C203" s="26"/>
      <c r="D203" s="26">
        <v>281507</v>
      </c>
      <c r="E203" s="26">
        <v>220805.6</v>
      </c>
      <c r="F203" s="27" t="str">
        <f t="shared" si="21"/>
        <v>x</v>
      </c>
      <c r="G203" s="27">
        <f t="shared" si="22"/>
        <v>78.43698380502083</v>
      </c>
      <c r="H203" s="28">
        <f t="shared" si="23"/>
        <v>220805.6</v>
      </c>
      <c r="J203" s="39"/>
    </row>
    <row r="204" spans="1:10" ht="12.75" customHeight="1" x14ac:dyDescent="0.25">
      <c r="A204" s="22" t="s">
        <v>299</v>
      </c>
      <c r="B204" s="17" t="s">
        <v>84</v>
      </c>
      <c r="C204" s="18">
        <v>30387276.859999999</v>
      </c>
      <c r="D204" s="18">
        <v>93920369</v>
      </c>
      <c r="E204" s="18">
        <v>30621049.969999999</v>
      </c>
      <c r="F204" s="19">
        <f t="shared" si="21"/>
        <v>100.76931246941618</v>
      </c>
      <c r="G204" s="19">
        <f t="shared" si="22"/>
        <v>32.603204497631388</v>
      </c>
      <c r="H204" s="20">
        <f t="shared" si="23"/>
        <v>233773.1099999994</v>
      </c>
      <c r="J204" s="39"/>
    </row>
    <row r="205" spans="1:10" ht="12.75" customHeight="1" x14ac:dyDescent="0.25">
      <c r="A205" s="24" t="s">
        <v>220</v>
      </c>
      <c r="B205" s="25" t="s">
        <v>4</v>
      </c>
      <c r="C205" s="26">
        <v>30387276.859999999</v>
      </c>
      <c r="D205" s="26">
        <v>92547821</v>
      </c>
      <c r="E205" s="26">
        <v>30163537.969999999</v>
      </c>
      <c r="F205" s="27">
        <f t="shared" si="21"/>
        <v>99.263708653359075</v>
      </c>
      <c r="G205" s="27">
        <f t="shared" si="22"/>
        <v>32.592380505641508</v>
      </c>
      <c r="H205" s="28">
        <f t="shared" si="23"/>
        <v>-223738.8900000006</v>
      </c>
      <c r="J205" s="39"/>
    </row>
    <row r="206" spans="1:10" ht="12.75" customHeight="1" x14ac:dyDescent="0.25">
      <c r="A206" s="24" t="s">
        <v>221</v>
      </c>
      <c r="B206" s="25" t="s">
        <v>5</v>
      </c>
      <c r="C206" s="26"/>
      <c r="D206" s="26">
        <v>1372548</v>
      </c>
      <c r="E206" s="26">
        <v>457512</v>
      </c>
      <c r="F206" s="27" t="str">
        <f t="shared" si="21"/>
        <v>x</v>
      </c>
      <c r="G206" s="27">
        <f t="shared" si="22"/>
        <v>33.333041904545411</v>
      </c>
      <c r="H206" s="28">
        <f t="shared" si="23"/>
        <v>457512</v>
      </c>
      <c r="J206" s="39"/>
    </row>
    <row r="207" spans="1:10" ht="12.75" customHeight="1" x14ac:dyDescent="0.25">
      <c r="A207" s="22" t="s">
        <v>300</v>
      </c>
      <c r="B207" s="17" t="s">
        <v>85</v>
      </c>
      <c r="C207" s="18">
        <v>19660903.870000001</v>
      </c>
      <c r="D207" s="18">
        <v>149270026</v>
      </c>
      <c r="E207" s="18">
        <v>26929404.48</v>
      </c>
      <c r="F207" s="19">
        <f t="shared" si="21"/>
        <v>136.96931055693119</v>
      </c>
      <c r="G207" s="19">
        <f t="shared" si="22"/>
        <v>18.040731419179895</v>
      </c>
      <c r="H207" s="20">
        <f t="shared" si="23"/>
        <v>7268500.6099999994</v>
      </c>
      <c r="J207" s="39"/>
    </row>
    <row r="208" spans="1:10" ht="12.75" customHeight="1" x14ac:dyDescent="0.25">
      <c r="A208" s="24" t="s">
        <v>220</v>
      </c>
      <c r="B208" s="25" t="s">
        <v>4</v>
      </c>
      <c r="C208" s="26">
        <v>19660903.870000001</v>
      </c>
      <c r="D208" s="26">
        <v>149270026</v>
      </c>
      <c r="E208" s="26">
        <v>26929404.48</v>
      </c>
      <c r="F208" s="27">
        <f t="shared" si="21"/>
        <v>136.96931055693119</v>
      </c>
      <c r="G208" s="27">
        <f t="shared" si="22"/>
        <v>18.040731419179895</v>
      </c>
      <c r="H208" s="28">
        <f t="shared" si="23"/>
        <v>7268500.6099999994</v>
      </c>
      <c r="J208" s="39"/>
    </row>
    <row r="209" spans="1:10" ht="12.75" customHeight="1" x14ac:dyDescent="0.25">
      <c r="A209" s="22" t="s">
        <v>301</v>
      </c>
      <c r="B209" s="17" t="s">
        <v>86</v>
      </c>
      <c r="C209" s="18">
        <v>791517.19</v>
      </c>
      <c r="D209" s="18">
        <v>4188390</v>
      </c>
      <c r="E209" s="18">
        <v>1993443.51</v>
      </c>
      <c r="F209" s="19">
        <f t="shared" si="21"/>
        <v>251.85094337622664</v>
      </c>
      <c r="G209" s="19">
        <f t="shared" si="22"/>
        <v>47.594505525989703</v>
      </c>
      <c r="H209" s="20">
        <f t="shared" si="23"/>
        <v>1201926.32</v>
      </c>
      <c r="J209" s="39"/>
    </row>
    <row r="210" spans="1:10" ht="12.75" customHeight="1" x14ac:dyDescent="0.25">
      <c r="A210" s="24" t="s">
        <v>220</v>
      </c>
      <c r="B210" s="25" t="s">
        <v>4</v>
      </c>
      <c r="C210" s="26">
        <v>791517.19</v>
      </c>
      <c r="D210" s="26">
        <v>3572690</v>
      </c>
      <c r="E210" s="26">
        <v>1600883.51</v>
      </c>
      <c r="F210" s="27">
        <f t="shared" si="21"/>
        <v>202.25505272980868</v>
      </c>
      <c r="G210" s="27">
        <f t="shared" si="22"/>
        <v>44.808911772362002</v>
      </c>
      <c r="H210" s="28">
        <f t="shared" si="23"/>
        <v>809366.32000000007</v>
      </c>
      <c r="J210" s="39"/>
    </row>
    <row r="211" spans="1:10" ht="12.75" customHeight="1" x14ac:dyDescent="0.25">
      <c r="A211" s="24" t="s">
        <v>221</v>
      </c>
      <c r="B211" s="25" t="s">
        <v>5</v>
      </c>
      <c r="C211" s="26"/>
      <c r="D211" s="26">
        <v>615700</v>
      </c>
      <c r="E211" s="26">
        <v>392560</v>
      </c>
      <c r="F211" s="27" t="str">
        <f t="shared" si="21"/>
        <v>x</v>
      </c>
      <c r="G211" s="27">
        <f t="shared" si="22"/>
        <v>63.758323859022248</v>
      </c>
      <c r="H211" s="28">
        <f t="shared" si="23"/>
        <v>392560</v>
      </c>
      <c r="J211" s="39"/>
    </row>
    <row r="212" spans="1:10" ht="12.75" customHeight="1" x14ac:dyDescent="0.25">
      <c r="A212" s="22" t="s">
        <v>302</v>
      </c>
      <c r="B212" s="17" t="s">
        <v>87</v>
      </c>
      <c r="C212" s="18">
        <v>12418708</v>
      </c>
      <c r="D212" s="18">
        <v>53940952</v>
      </c>
      <c r="E212" s="18">
        <v>3368452</v>
      </c>
      <c r="F212" s="19">
        <f t="shared" si="21"/>
        <v>27.124013222631532</v>
      </c>
      <c r="G212" s="19">
        <f t="shared" si="22"/>
        <v>6.2447025406596453</v>
      </c>
      <c r="H212" s="20">
        <f t="shared" si="23"/>
        <v>-9050256</v>
      </c>
      <c r="J212" s="39"/>
    </row>
    <row r="213" spans="1:10" ht="12.75" customHeight="1" x14ac:dyDescent="0.25">
      <c r="A213" s="24" t="s">
        <v>220</v>
      </c>
      <c r="B213" s="25" t="s">
        <v>4</v>
      </c>
      <c r="C213" s="26">
        <v>12372511</v>
      </c>
      <c r="D213" s="26">
        <v>52505952</v>
      </c>
      <c r="E213" s="26">
        <v>3301780</v>
      </c>
      <c r="F213" s="27">
        <f t="shared" si="21"/>
        <v>26.68641797934146</v>
      </c>
      <c r="G213" s="27">
        <f t="shared" si="22"/>
        <v>6.2883918379386783</v>
      </c>
      <c r="H213" s="28">
        <f t="shared" si="23"/>
        <v>-9070731</v>
      </c>
      <c r="J213" s="39"/>
    </row>
    <row r="214" spans="1:10" ht="12.75" customHeight="1" x14ac:dyDescent="0.25">
      <c r="A214" s="24" t="s">
        <v>221</v>
      </c>
      <c r="B214" s="25" t="s">
        <v>5</v>
      </c>
      <c r="C214" s="26">
        <v>46197</v>
      </c>
      <c r="D214" s="26">
        <v>1435000</v>
      </c>
      <c r="E214" s="26">
        <v>66672</v>
      </c>
      <c r="F214" s="27">
        <f t="shared" si="21"/>
        <v>144.32105980907852</v>
      </c>
      <c r="G214" s="27">
        <f t="shared" si="22"/>
        <v>4.6461324041811842</v>
      </c>
      <c r="H214" s="28">
        <f t="shared" si="23"/>
        <v>20475</v>
      </c>
      <c r="J214" s="39"/>
    </row>
    <row r="215" spans="1:10" ht="12.75" customHeight="1" x14ac:dyDescent="0.25">
      <c r="A215" s="16" t="s">
        <v>303</v>
      </c>
      <c r="B215" s="17" t="s">
        <v>88</v>
      </c>
      <c r="C215" s="18">
        <v>2173672481.6799998</v>
      </c>
      <c r="D215" s="18">
        <v>7593246976</v>
      </c>
      <c r="E215" s="18">
        <v>2415337722.1399999</v>
      </c>
      <c r="F215" s="19">
        <f t="shared" si="21"/>
        <v>111.11783134289028</v>
      </c>
      <c r="G215" s="19">
        <f t="shared" si="22"/>
        <v>31.809023593913981</v>
      </c>
      <c r="H215" s="20">
        <f t="shared" si="23"/>
        <v>241665240.46000004</v>
      </c>
      <c r="J215" s="39"/>
    </row>
    <row r="216" spans="1:10" ht="12.75" customHeight="1" x14ac:dyDescent="0.25">
      <c r="A216" s="22" t="s">
        <v>304</v>
      </c>
      <c r="B216" s="17" t="s">
        <v>89</v>
      </c>
      <c r="C216" s="18">
        <v>2081226779.53</v>
      </c>
      <c r="D216" s="18">
        <v>7215249060</v>
      </c>
      <c r="E216" s="18">
        <v>2334721414.1399999</v>
      </c>
      <c r="F216" s="19">
        <f t="shared" si="21"/>
        <v>112.18005827636171</v>
      </c>
      <c r="G216" s="19">
        <f t="shared" si="22"/>
        <v>32.358154163842542</v>
      </c>
      <c r="H216" s="20">
        <f t="shared" si="23"/>
        <v>253494634.6099999</v>
      </c>
      <c r="J216" s="39"/>
    </row>
    <row r="217" spans="1:10" ht="12.75" customHeight="1" x14ac:dyDescent="0.25">
      <c r="A217" s="24" t="s">
        <v>220</v>
      </c>
      <c r="B217" s="25" t="s">
        <v>4</v>
      </c>
      <c r="C217" s="26">
        <v>2077602501.45</v>
      </c>
      <c r="D217" s="26">
        <v>7177108973</v>
      </c>
      <c r="E217" s="26">
        <v>2327141544.8200002</v>
      </c>
      <c r="F217" s="27">
        <f t="shared" si="21"/>
        <v>112.01091369479204</v>
      </c>
      <c r="G217" s="27">
        <f t="shared" si="22"/>
        <v>32.424497852472555</v>
      </c>
      <c r="H217" s="28">
        <f t="shared" si="23"/>
        <v>249539043.37000012</v>
      </c>
      <c r="J217" s="39"/>
    </row>
    <row r="218" spans="1:10" ht="12.75" customHeight="1" x14ac:dyDescent="0.25">
      <c r="A218" s="24" t="s">
        <v>221</v>
      </c>
      <c r="B218" s="25" t="s">
        <v>5</v>
      </c>
      <c r="C218" s="26">
        <v>3624278.08</v>
      </c>
      <c r="D218" s="26">
        <v>38140087</v>
      </c>
      <c r="E218" s="26">
        <v>7579869.3200000003</v>
      </c>
      <c r="F218" s="27">
        <f t="shared" si="21"/>
        <v>209.14149391097493</v>
      </c>
      <c r="G218" s="27">
        <f t="shared" si="22"/>
        <v>19.873759910406079</v>
      </c>
      <c r="H218" s="28">
        <f t="shared" si="23"/>
        <v>3955591.24</v>
      </c>
      <c r="J218" s="39"/>
    </row>
    <row r="219" spans="1:10" ht="12.75" customHeight="1" x14ac:dyDescent="0.25">
      <c r="A219" s="22" t="s">
        <v>305</v>
      </c>
      <c r="B219" s="17" t="s">
        <v>90</v>
      </c>
      <c r="C219" s="18">
        <v>1439652.19</v>
      </c>
      <c r="D219" s="18">
        <v>0</v>
      </c>
      <c r="E219" s="18"/>
      <c r="F219" s="19">
        <f t="shared" si="21"/>
        <v>0</v>
      </c>
      <c r="G219" s="19" t="str">
        <f t="shared" si="22"/>
        <v>x</v>
      </c>
      <c r="H219" s="20">
        <f t="shared" si="23"/>
        <v>-1439652.19</v>
      </c>
      <c r="J219" s="39"/>
    </row>
    <row r="220" spans="1:10" ht="12.75" customHeight="1" x14ac:dyDescent="0.25">
      <c r="A220" s="24" t="s">
        <v>220</v>
      </c>
      <c r="B220" s="25" t="s">
        <v>4</v>
      </c>
      <c r="C220" s="26">
        <v>1439652.19</v>
      </c>
      <c r="D220" s="26">
        <v>0</v>
      </c>
      <c r="E220" s="26"/>
      <c r="F220" s="27">
        <f t="shared" si="21"/>
        <v>0</v>
      </c>
      <c r="G220" s="27" t="str">
        <f t="shared" si="22"/>
        <v>x</v>
      </c>
      <c r="H220" s="28">
        <f t="shared" si="23"/>
        <v>-1439652.19</v>
      </c>
      <c r="J220" s="39"/>
    </row>
    <row r="221" spans="1:10" ht="12.75" customHeight="1" x14ac:dyDescent="0.25">
      <c r="A221" s="22" t="s">
        <v>306</v>
      </c>
      <c r="B221" s="17" t="s">
        <v>91</v>
      </c>
      <c r="C221" s="18">
        <v>42776193.710000001</v>
      </c>
      <c r="D221" s="18">
        <v>235908296</v>
      </c>
      <c r="E221" s="18">
        <v>50162157.369999997</v>
      </c>
      <c r="F221" s="19">
        <f t="shared" si="21"/>
        <v>117.26652845756433</v>
      </c>
      <c r="G221" s="19">
        <f t="shared" si="22"/>
        <v>21.263413886046635</v>
      </c>
      <c r="H221" s="20">
        <f t="shared" si="23"/>
        <v>7385963.6599999964</v>
      </c>
      <c r="J221" s="39"/>
    </row>
    <row r="222" spans="1:10" ht="12.75" customHeight="1" x14ac:dyDescent="0.25">
      <c r="A222" s="24" t="s">
        <v>220</v>
      </c>
      <c r="B222" s="25" t="s">
        <v>4</v>
      </c>
      <c r="C222" s="26">
        <v>42735932.130000003</v>
      </c>
      <c r="D222" s="26">
        <v>225151796</v>
      </c>
      <c r="E222" s="26">
        <v>48468617.75</v>
      </c>
      <c r="F222" s="27">
        <f t="shared" si="21"/>
        <v>113.4142051764813</v>
      </c>
      <c r="G222" s="27">
        <f t="shared" si="22"/>
        <v>21.527084665138535</v>
      </c>
      <c r="H222" s="28">
        <f t="shared" si="23"/>
        <v>5732685.6199999973</v>
      </c>
      <c r="J222" s="39"/>
    </row>
    <row r="223" spans="1:10" ht="12.75" customHeight="1" x14ac:dyDescent="0.25">
      <c r="A223" s="24" t="s">
        <v>221</v>
      </c>
      <c r="B223" s="25" t="s">
        <v>5</v>
      </c>
      <c r="C223" s="26">
        <v>40261.58</v>
      </c>
      <c r="D223" s="26">
        <v>10756500</v>
      </c>
      <c r="E223" s="26">
        <v>1693539.62</v>
      </c>
      <c r="F223" s="27">
        <f t="shared" si="21"/>
        <v>4206.3416785928421</v>
      </c>
      <c r="G223" s="27">
        <f t="shared" si="22"/>
        <v>15.744337098498583</v>
      </c>
      <c r="H223" s="28">
        <f t="shared" si="23"/>
        <v>1653278.04</v>
      </c>
      <c r="J223" s="39"/>
    </row>
    <row r="224" spans="1:10" ht="12.75" customHeight="1" x14ac:dyDescent="0.25">
      <c r="A224" s="22" t="s">
        <v>307</v>
      </c>
      <c r="B224" s="17" t="s">
        <v>448</v>
      </c>
      <c r="C224" s="18">
        <v>16839173.43</v>
      </c>
      <c r="D224" s="18">
        <v>130743620</v>
      </c>
      <c r="E224" s="18">
        <v>25569089.239999998</v>
      </c>
      <c r="F224" s="19">
        <f t="shared" si="21"/>
        <v>151.84289980912681</v>
      </c>
      <c r="G224" s="19">
        <f t="shared" si="22"/>
        <v>19.556663063176618</v>
      </c>
      <c r="H224" s="20">
        <f t="shared" si="23"/>
        <v>8729915.8099999987</v>
      </c>
      <c r="J224" s="39"/>
    </row>
    <row r="225" spans="1:10" ht="12.75" customHeight="1" x14ac:dyDescent="0.25">
      <c r="A225" s="24" t="s">
        <v>220</v>
      </c>
      <c r="B225" s="25" t="s">
        <v>4</v>
      </c>
      <c r="C225" s="26">
        <v>11733000.529999999</v>
      </c>
      <c r="D225" s="26">
        <v>99092370</v>
      </c>
      <c r="E225" s="26">
        <v>25046067.84</v>
      </c>
      <c r="F225" s="27">
        <f t="shared" si="21"/>
        <v>213.4668602115882</v>
      </c>
      <c r="G225" s="27">
        <f t="shared" si="22"/>
        <v>25.275475639547224</v>
      </c>
      <c r="H225" s="28">
        <f t="shared" si="23"/>
        <v>13313067.310000001</v>
      </c>
      <c r="J225" s="39"/>
    </row>
    <row r="226" spans="1:10" ht="12.75" customHeight="1" x14ac:dyDescent="0.25">
      <c r="A226" s="24" t="s">
        <v>221</v>
      </c>
      <c r="B226" s="25" t="s">
        <v>5</v>
      </c>
      <c r="C226" s="26">
        <v>5106172.9000000004</v>
      </c>
      <c r="D226" s="26">
        <v>31651250</v>
      </c>
      <c r="E226" s="26">
        <v>523021.4</v>
      </c>
      <c r="F226" s="27">
        <f t="shared" si="21"/>
        <v>10.242923814820292</v>
      </c>
      <c r="G226" s="27">
        <f t="shared" si="22"/>
        <v>1.6524510090438767</v>
      </c>
      <c r="H226" s="28">
        <f t="shared" si="23"/>
        <v>-4583151.5</v>
      </c>
      <c r="J226" s="39"/>
    </row>
    <row r="227" spans="1:10" ht="12.75" customHeight="1" x14ac:dyDescent="0.25">
      <c r="A227" s="22" t="s">
        <v>308</v>
      </c>
      <c r="B227" s="17" t="s">
        <v>92</v>
      </c>
      <c r="C227" s="18">
        <v>2718312.98</v>
      </c>
      <c r="D227" s="18">
        <v>0</v>
      </c>
      <c r="E227" s="18"/>
      <c r="F227" s="19">
        <f t="shared" si="21"/>
        <v>0</v>
      </c>
      <c r="G227" s="19" t="str">
        <f t="shared" si="22"/>
        <v>x</v>
      </c>
      <c r="H227" s="20">
        <f t="shared" si="23"/>
        <v>-2718312.98</v>
      </c>
      <c r="J227" s="39"/>
    </row>
    <row r="228" spans="1:10" ht="12.75" customHeight="1" x14ac:dyDescent="0.25">
      <c r="A228" s="24" t="s">
        <v>220</v>
      </c>
      <c r="B228" s="25" t="s">
        <v>4</v>
      </c>
      <c r="C228" s="26">
        <v>2718312.98</v>
      </c>
      <c r="D228" s="26">
        <v>0</v>
      </c>
      <c r="E228" s="26"/>
      <c r="F228" s="27">
        <f t="shared" si="21"/>
        <v>0</v>
      </c>
      <c r="G228" s="27" t="str">
        <f t="shared" si="22"/>
        <v>x</v>
      </c>
      <c r="H228" s="28">
        <f t="shared" si="23"/>
        <v>-2718312.98</v>
      </c>
      <c r="J228" s="39"/>
    </row>
    <row r="229" spans="1:10" ht="12.75" customHeight="1" x14ac:dyDescent="0.25">
      <c r="A229" s="22" t="s">
        <v>309</v>
      </c>
      <c r="B229" s="17" t="s">
        <v>93</v>
      </c>
      <c r="C229" s="18">
        <v>18387144.149999999</v>
      </c>
      <c r="D229" s="18">
        <v>0</v>
      </c>
      <c r="E229" s="18"/>
      <c r="F229" s="19">
        <f t="shared" si="21"/>
        <v>0</v>
      </c>
      <c r="G229" s="19" t="str">
        <f t="shared" si="22"/>
        <v>x</v>
      </c>
      <c r="H229" s="20">
        <f t="shared" si="23"/>
        <v>-18387144.149999999</v>
      </c>
      <c r="J229" s="39"/>
    </row>
    <row r="230" spans="1:10" ht="12.75" customHeight="1" x14ac:dyDescent="0.25">
      <c r="A230" s="24" t="s">
        <v>220</v>
      </c>
      <c r="B230" s="25" t="s">
        <v>4</v>
      </c>
      <c r="C230" s="26">
        <v>17101592.66</v>
      </c>
      <c r="D230" s="26">
        <v>0</v>
      </c>
      <c r="E230" s="26"/>
      <c r="F230" s="27">
        <f t="shared" ref="F230:F296" si="24">IF(C230=0,"x",E230/C230*100)</f>
        <v>0</v>
      </c>
      <c r="G230" s="27" t="str">
        <f t="shared" ref="G230:G296" si="25">IF(D230=0,"x",E230/D230*100)</f>
        <v>x</v>
      </c>
      <c r="H230" s="28">
        <f t="shared" si="23"/>
        <v>-17101592.66</v>
      </c>
      <c r="J230" s="39"/>
    </row>
    <row r="231" spans="1:10" ht="12.75" customHeight="1" x14ac:dyDescent="0.25">
      <c r="A231" s="24" t="s">
        <v>221</v>
      </c>
      <c r="B231" s="25" t="s">
        <v>5</v>
      </c>
      <c r="C231" s="26">
        <v>1285551.49</v>
      </c>
      <c r="D231" s="26">
        <v>0</v>
      </c>
      <c r="E231" s="26"/>
      <c r="F231" s="27">
        <f t="shared" si="24"/>
        <v>0</v>
      </c>
      <c r="G231" s="27" t="str">
        <f t="shared" si="25"/>
        <v>x</v>
      </c>
      <c r="H231" s="28">
        <f t="shared" ref="H231:H296" si="26">+E231-C231</f>
        <v>-1285551.49</v>
      </c>
      <c r="J231" s="39"/>
    </row>
    <row r="232" spans="1:10" ht="12.75" customHeight="1" x14ac:dyDescent="0.25">
      <c r="A232" s="22" t="s">
        <v>310</v>
      </c>
      <c r="B232" s="17" t="s">
        <v>447</v>
      </c>
      <c r="C232" s="18">
        <v>10285225.689999999</v>
      </c>
      <c r="D232" s="18">
        <v>0</v>
      </c>
      <c r="E232" s="18"/>
      <c r="F232" s="19">
        <f t="shared" si="24"/>
        <v>0</v>
      </c>
      <c r="G232" s="19" t="str">
        <f t="shared" si="25"/>
        <v>x</v>
      </c>
      <c r="H232" s="20">
        <f t="shared" si="26"/>
        <v>-10285225.689999999</v>
      </c>
      <c r="J232" s="39"/>
    </row>
    <row r="233" spans="1:10" ht="12.75" customHeight="1" x14ac:dyDescent="0.25">
      <c r="A233" s="24" t="s">
        <v>220</v>
      </c>
      <c r="B233" s="25" t="s">
        <v>4</v>
      </c>
      <c r="C233" s="26">
        <v>10259608.689999999</v>
      </c>
      <c r="D233" s="26">
        <v>0</v>
      </c>
      <c r="E233" s="26"/>
      <c r="F233" s="27">
        <f t="shared" si="24"/>
        <v>0</v>
      </c>
      <c r="G233" s="27" t="str">
        <f t="shared" si="25"/>
        <v>x</v>
      </c>
      <c r="H233" s="28">
        <f t="shared" si="26"/>
        <v>-10259608.689999999</v>
      </c>
      <c r="J233" s="39"/>
    </row>
    <row r="234" spans="1:10" ht="12.75" customHeight="1" x14ac:dyDescent="0.25">
      <c r="A234" s="24" t="s">
        <v>221</v>
      </c>
      <c r="B234" s="25" t="s">
        <v>5</v>
      </c>
      <c r="C234" s="26">
        <v>25617</v>
      </c>
      <c r="D234" s="26">
        <v>0</v>
      </c>
      <c r="E234" s="26"/>
      <c r="F234" s="27">
        <f t="shared" si="24"/>
        <v>0</v>
      </c>
      <c r="G234" s="27" t="str">
        <f t="shared" si="25"/>
        <v>x</v>
      </c>
      <c r="H234" s="28">
        <f t="shared" si="26"/>
        <v>-25617</v>
      </c>
      <c r="J234" s="39"/>
    </row>
    <row r="235" spans="1:10" ht="12.75" customHeight="1" x14ac:dyDescent="0.25">
      <c r="A235" s="22" t="s">
        <v>445</v>
      </c>
      <c r="B235" s="17" t="s">
        <v>446</v>
      </c>
      <c r="C235" s="18"/>
      <c r="D235" s="18">
        <v>11346000</v>
      </c>
      <c r="E235" s="18">
        <v>4885061.3899999997</v>
      </c>
      <c r="F235" s="19" t="str">
        <f t="shared" si="24"/>
        <v>x</v>
      </c>
      <c r="G235" s="19">
        <f t="shared" si="25"/>
        <v>43.055362154063104</v>
      </c>
      <c r="H235" s="20">
        <f t="shared" si="26"/>
        <v>4885061.3899999997</v>
      </c>
      <c r="J235" s="39"/>
    </row>
    <row r="236" spans="1:10" ht="12.75" customHeight="1" x14ac:dyDescent="0.25">
      <c r="A236" s="24" t="s">
        <v>220</v>
      </c>
      <c r="B236" s="25" t="s">
        <v>4</v>
      </c>
      <c r="C236" s="26"/>
      <c r="D236" s="26">
        <v>11216000</v>
      </c>
      <c r="E236" s="26">
        <v>4329754.09</v>
      </c>
      <c r="F236" s="27" t="str">
        <f t="shared" si="24"/>
        <v>x</v>
      </c>
      <c r="G236" s="27">
        <f t="shared" si="25"/>
        <v>38.603370987874463</v>
      </c>
      <c r="H236" s="28">
        <f t="shared" si="26"/>
        <v>4329754.09</v>
      </c>
      <c r="J236" s="39"/>
    </row>
    <row r="237" spans="1:10" ht="12.75" customHeight="1" x14ac:dyDescent="0.25">
      <c r="A237" s="24" t="s">
        <v>221</v>
      </c>
      <c r="B237" s="25" t="s">
        <v>436</v>
      </c>
      <c r="C237" s="26"/>
      <c r="D237" s="26">
        <v>130000</v>
      </c>
      <c r="E237" s="26">
        <v>555307.30000000005</v>
      </c>
      <c r="F237" s="27" t="str">
        <f t="shared" si="24"/>
        <v>x</v>
      </c>
      <c r="G237" s="27">
        <f t="shared" si="25"/>
        <v>427.15946153846158</v>
      </c>
      <c r="H237" s="28">
        <f t="shared" si="26"/>
        <v>555307.30000000005</v>
      </c>
      <c r="J237" s="39"/>
    </row>
    <row r="238" spans="1:10" ht="12.75" customHeight="1" x14ac:dyDescent="0.25">
      <c r="A238" s="16" t="s">
        <v>311</v>
      </c>
      <c r="B238" s="17" t="s">
        <v>94</v>
      </c>
      <c r="C238" s="18">
        <v>250591106.44999999</v>
      </c>
      <c r="D238" s="18">
        <v>1303694227</v>
      </c>
      <c r="E238" s="18">
        <v>241288069.58000001</v>
      </c>
      <c r="F238" s="19">
        <f t="shared" si="24"/>
        <v>96.287563033743893</v>
      </c>
      <c r="G238" s="19">
        <f t="shared" si="25"/>
        <v>18.508026236738104</v>
      </c>
      <c r="H238" s="20">
        <f t="shared" si="26"/>
        <v>-9303036.869999975</v>
      </c>
      <c r="J238" s="39"/>
    </row>
    <row r="239" spans="1:10" ht="12.75" customHeight="1" x14ac:dyDescent="0.25">
      <c r="A239" s="22" t="s">
        <v>312</v>
      </c>
      <c r="B239" s="17" t="s">
        <v>95</v>
      </c>
      <c r="C239" s="18">
        <v>188109485.97999999</v>
      </c>
      <c r="D239" s="18">
        <v>1188903527</v>
      </c>
      <c r="E239" s="18">
        <v>201535985.87</v>
      </c>
      <c r="F239" s="19">
        <f t="shared" si="24"/>
        <v>107.13759852144167</v>
      </c>
      <c r="G239" s="19">
        <f t="shared" si="25"/>
        <v>16.951416266595025</v>
      </c>
      <c r="H239" s="20">
        <f t="shared" si="26"/>
        <v>13426499.890000015</v>
      </c>
      <c r="J239" s="39"/>
    </row>
    <row r="240" spans="1:10" ht="12.75" customHeight="1" x14ac:dyDescent="0.25">
      <c r="A240" s="24" t="s">
        <v>220</v>
      </c>
      <c r="B240" s="25" t="s">
        <v>4</v>
      </c>
      <c r="C240" s="26">
        <v>186636177.12</v>
      </c>
      <c r="D240" s="26">
        <v>1184823377</v>
      </c>
      <c r="E240" s="26">
        <v>201502759.41999999</v>
      </c>
      <c r="F240" s="27">
        <f t="shared" si="24"/>
        <v>107.96554158438497</v>
      </c>
      <c r="G240" s="27">
        <f t="shared" si="25"/>
        <v>17.006987145224091</v>
      </c>
      <c r="H240" s="28">
        <f t="shared" si="26"/>
        <v>14866582.299999982</v>
      </c>
      <c r="J240" s="39"/>
    </row>
    <row r="241" spans="1:10" ht="12.75" customHeight="1" x14ac:dyDescent="0.25">
      <c r="A241" s="24" t="s">
        <v>221</v>
      </c>
      <c r="B241" s="25" t="s">
        <v>5</v>
      </c>
      <c r="C241" s="26">
        <v>1473308.86</v>
      </c>
      <c r="D241" s="26">
        <v>4080150</v>
      </c>
      <c r="E241" s="26">
        <v>33226.449999999997</v>
      </c>
      <c r="F241" s="27">
        <f t="shared" si="24"/>
        <v>2.2552263752761248</v>
      </c>
      <c r="G241" s="27">
        <f t="shared" si="25"/>
        <v>0.8143438353982082</v>
      </c>
      <c r="H241" s="28">
        <f t="shared" si="26"/>
        <v>-1440082.4100000001</v>
      </c>
      <c r="J241" s="39"/>
    </row>
    <row r="242" spans="1:10" ht="12.75" customHeight="1" x14ac:dyDescent="0.25">
      <c r="A242" s="22" t="s">
        <v>313</v>
      </c>
      <c r="B242" s="17" t="s">
        <v>96</v>
      </c>
      <c r="C242" s="18">
        <v>40107795.219999999</v>
      </c>
      <c r="D242" s="18">
        <v>40005700</v>
      </c>
      <c r="E242" s="18">
        <v>18793527.800000001</v>
      </c>
      <c r="F242" s="19">
        <f t="shared" si="24"/>
        <v>46.85754401834707</v>
      </c>
      <c r="G242" s="19">
        <f t="shared" si="25"/>
        <v>46.977125259650506</v>
      </c>
      <c r="H242" s="20">
        <f t="shared" si="26"/>
        <v>-21314267.419999998</v>
      </c>
      <c r="J242" s="39"/>
    </row>
    <row r="243" spans="1:10" ht="12.75" customHeight="1" x14ac:dyDescent="0.25">
      <c r="A243" s="24" t="s">
        <v>220</v>
      </c>
      <c r="B243" s="25" t="s">
        <v>4</v>
      </c>
      <c r="C243" s="26">
        <v>40107795.219999999</v>
      </c>
      <c r="D243" s="26">
        <v>39980700</v>
      </c>
      <c r="E243" s="26">
        <v>18793527.800000001</v>
      </c>
      <c r="F243" s="27">
        <f t="shared" si="24"/>
        <v>46.85754401834707</v>
      </c>
      <c r="G243" s="27">
        <f t="shared" si="25"/>
        <v>47.006500136315779</v>
      </c>
      <c r="H243" s="28">
        <f t="shared" si="26"/>
        <v>-21314267.419999998</v>
      </c>
      <c r="J243" s="39"/>
    </row>
    <row r="244" spans="1:10" ht="12.75" customHeight="1" x14ac:dyDescent="0.25">
      <c r="A244" s="24" t="s">
        <v>221</v>
      </c>
      <c r="B244" s="25" t="s">
        <v>5</v>
      </c>
      <c r="C244" s="26"/>
      <c r="D244" s="26">
        <v>25000</v>
      </c>
      <c r="E244" s="26"/>
      <c r="F244" s="27" t="str">
        <f t="shared" si="24"/>
        <v>x</v>
      </c>
      <c r="G244" s="27">
        <f t="shared" si="25"/>
        <v>0</v>
      </c>
      <c r="H244" s="28">
        <f t="shared" si="26"/>
        <v>0</v>
      </c>
      <c r="J244" s="39"/>
    </row>
    <row r="245" spans="1:10" ht="12.75" customHeight="1" x14ac:dyDescent="0.25">
      <c r="A245" s="22" t="s">
        <v>314</v>
      </c>
      <c r="B245" s="17" t="s">
        <v>97</v>
      </c>
      <c r="C245" s="18">
        <v>4285197.1500000004</v>
      </c>
      <c r="D245" s="18">
        <v>0</v>
      </c>
      <c r="E245" s="18"/>
      <c r="F245" s="19">
        <f t="shared" si="24"/>
        <v>0</v>
      </c>
      <c r="G245" s="19" t="str">
        <f t="shared" si="25"/>
        <v>x</v>
      </c>
      <c r="H245" s="20">
        <f t="shared" si="26"/>
        <v>-4285197.1500000004</v>
      </c>
      <c r="J245" s="39"/>
    </row>
    <row r="246" spans="1:10" ht="12.75" customHeight="1" x14ac:dyDescent="0.25">
      <c r="A246" s="24" t="s">
        <v>220</v>
      </c>
      <c r="B246" s="25" t="s">
        <v>4</v>
      </c>
      <c r="C246" s="26">
        <v>4234547.1500000004</v>
      </c>
      <c r="D246" s="26">
        <v>0</v>
      </c>
      <c r="E246" s="26"/>
      <c r="F246" s="27">
        <f t="shared" si="24"/>
        <v>0</v>
      </c>
      <c r="G246" s="27" t="str">
        <f t="shared" si="25"/>
        <v>x</v>
      </c>
      <c r="H246" s="28">
        <f t="shared" si="26"/>
        <v>-4234547.1500000004</v>
      </c>
      <c r="J246" s="39"/>
    </row>
    <row r="247" spans="1:10" ht="12.75" customHeight="1" x14ac:dyDescent="0.25">
      <c r="A247" s="24" t="s">
        <v>221</v>
      </c>
      <c r="B247" s="25" t="s">
        <v>5</v>
      </c>
      <c r="C247" s="26">
        <v>50650</v>
      </c>
      <c r="D247" s="26">
        <v>0</v>
      </c>
      <c r="E247" s="26"/>
      <c r="F247" s="27">
        <f t="shared" ref="F247" si="27">IF(C247=0,"x",E247/C247*100)</f>
        <v>0</v>
      </c>
      <c r="G247" s="27" t="str">
        <f t="shared" ref="G247" si="28">IF(D247=0,"x",E247/D247*100)</f>
        <v>x</v>
      </c>
      <c r="H247" s="28">
        <f t="shared" ref="H247" si="29">+E247-C247</f>
        <v>-50650</v>
      </c>
      <c r="J247" s="39"/>
    </row>
    <row r="248" spans="1:10" ht="12.75" customHeight="1" x14ac:dyDescent="0.25">
      <c r="A248" s="22" t="s">
        <v>315</v>
      </c>
      <c r="B248" s="17" t="s">
        <v>98</v>
      </c>
      <c r="C248" s="18">
        <v>18088628.100000001</v>
      </c>
      <c r="D248" s="18">
        <v>74785000</v>
      </c>
      <c r="E248" s="18">
        <v>20958555.91</v>
      </c>
      <c r="F248" s="19">
        <f t="shared" si="24"/>
        <v>115.86592302154743</v>
      </c>
      <c r="G248" s="19">
        <f t="shared" si="25"/>
        <v>28.025079775356019</v>
      </c>
      <c r="H248" s="20">
        <f t="shared" si="26"/>
        <v>2869927.8099999987</v>
      </c>
      <c r="J248" s="39"/>
    </row>
    <row r="249" spans="1:10" ht="12.75" customHeight="1" x14ac:dyDescent="0.25">
      <c r="A249" s="24" t="s">
        <v>220</v>
      </c>
      <c r="B249" s="25" t="s">
        <v>4</v>
      </c>
      <c r="C249" s="26">
        <v>17977040.25</v>
      </c>
      <c r="D249" s="26">
        <v>72000000</v>
      </c>
      <c r="E249" s="26">
        <v>20890627.41</v>
      </c>
      <c r="F249" s="27">
        <f t="shared" si="24"/>
        <v>116.20726837945419</v>
      </c>
      <c r="G249" s="27">
        <f t="shared" si="25"/>
        <v>29.014760291666668</v>
      </c>
      <c r="H249" s="28">
        <f t="shared" si="26"/>
        <v>2913587.16</v>
      </c>
      <c r="J249" s="39"/>
    </row>
    <row r="250" spans="1:10" ht="12.75" customHeight="1" x14ac:dyDescent="0.25">
      <c r="A250" s="24" t="s">
        <v>221</v>
      </c>
      <c r="B250" s="25" t="s">
        <v>5</v>
      </c>
      <c r="C250" s="26">
        <v>111587.85</v>
      </c>
      <c r="D250" s="26">
        <v>2785000</v>
      </c>
      <c r="E250" s="26">
        <v>67928.5</v>
      </c>
      <c r="F250" s="27">
        <f t="shared" si="24"/>
        <v>60.874459002480997</v>
      </c>
      <c r="G250" s="27">
        <f t="shared" si="25"/>
        <v>2.4390843806104132</v>
      </c>
      <c r="H250" s="28">
        <f t="shared" si="26"/>
        <v>-43659.350000000006</v>
      </c>
      <c r="J250" s="39"/>
    </row>
    <row r="251" spans="1:10" ht="12.75" customHeight="1" x14ac:dyDescent="0.25">
      <c r="A251" s="16" t="s">
        <v>316</v>
      </c>
      <c r="B251" s="17" t="s">
        <v>99</v>
      </c>
      <c r="C251" s="18">
        <v>1712566929.4000001</v>
      </c>
      <c r="D251" s="18">
        <v>8047041922</v>
      </c>
      <c r="E251" s="18">
        <v>2632843618.1900001</v>
      </c>
      <c r="F251" s="19">
        <f t="shared" si="24"/>
        <v>153.73668456347104</v>
      </c>
      <c r="G251" s="19">
        <f t="shared" si="25"/>
        <v>32.718154617686359</v>
      </c>
      <c r="H251" s="20">
        <f t="shared" si="26"/>
        <v>920276688.78999996</v>
      </c>
      <c r="J251" s="39"/>
    </row>
    <row r="252" spans="1:10" ht="12.75" customHeight="1" x14ac:dyDescent="0.25">
      <c r="A252" s="22" t="s">
        <v>317</v>
      </c>
      <c r="B252" s="17" t="s">
        <v>100</v>
      </c>
      <c r="C252" s="18">
        <v>1554109447.75</v>
      </c>
      <c r="D252" s="18">
        <v>7467929822</v>
      </c>
      <c r="E252" s="18">
        <v>2474225872.0500002</v>
      </c>
      <c r="F252" s="19">
        <f t="shared" si="24"/>
        <v>159.20538129615781</v>
      </c>
      <c r="G252" s="19">
        <f t="shared" si="25"/>
        <v>33.131348727476038</v>
      </c>
      <c r="H252" s="20">
        <f t="shared" si="26"/>
        <v>920116424.30000019</v>
      </c>
      <c r="J252" s="39"/>
    </row>
    <row r="253" spans="1:10" ht="12.75" customHeight="1" x14ac:dyDescent="0.25">
      <c r="A253" s="24" t="s">
        <v>220</v>
      </c>
      <c r="B253" s="25" t="s">
        <v>4</v>
      </c>
      <c r="C253" s="26">
        <v>1551282177.29</v>
      </c>
      <c r="D253" s="26">
        <v>7409197159</v>
      </c>
      <c r="E253" s="26">
        <v>2469950528.77</v>
      </c>
      <c r="F253" s="27">
        <f t="shared" si="24"/>
        <v>159.21993850821264</v>
      </c>
      <c r="G253" s="27">
        <f t="shared" si="25"/>
        <v>33.336277544858348</v>
      </c>
      <c r="H253" s="28">
        <f t="shared" si="26"/>
        <v>918668351.48000002</v>
      </c>
      <c r="J253" s="39"/>
    </row>
    <row r="254" spans="1:10" ht="12.75" customHeight="1" x14ac:dyDescent="0.25">
      <c r="A254" s="24" t="s">
        <v>221</v>
      </c>
      <c r="B254" s="25" t="s">
        <v>5</v>
      </c>
      <c r="C254" s="26">
        <v>2827270.46</v>
      </c>
      <c r="D254" s="26">
        <v>58732663</v>
      </c>
      <c r="E254" s="26">
        <v>4275343.28</v>
      </c>
      <c r="F254" s="27">
        <f t="shared" si="24"/>
        <v>151.21805078386453</v>
      </c>
      <c r="G254" s="27">
        <f t="shared" si="25"/>
        <v>7.2793281653174837</v>
      </c>
      <c r="H254" s="28">
        <f t="shared" si="26"/>
        <v>1448072.8200000003</v>
      </c>
      <c r="J254" s="39"/>
    </row>
    <row r="255" spans="1:10" ht="12.75" customHeight="1" x14ac:dyDescent="0.25">
      <c r="A255" s="22" t="s">
        <v>318</v>
      </c>
      <c r="B255" s="17" t="s">
        <v>101</v>
      </c>
      <c r="C255" s="18">
        <v>101252800.61</v>
      </c>
      <c r="D255" s="18">
        <v>324617100</v>
      </c>
      <c r="E255" s="18">
        <v>101565524.51000001</v>
      </c>
      <c r="F255" s="19">
        <f t="shared" si="24"/>
        <v>100.308854568087</v>
      </c>
      <c r="G255" s="19">
        <f t="shared" si="25"/>
        <v>31.287792451475909</v>
      </c>
      <c r="H255" s="20">
        <f t="shared" si="26"/>
        <v>312723.90000000596</v>
      </c>
      <c r="J255" s="39"/>
    </row>
    <row r="256" spans="1:10" ht="12.75" customHeight="1" x14ac:dyDescent="0.25">
      <c r="A256" s="24" t="s">
        <v>220</v>
      </c>
      <c r="B256" s="25" t="s">
        <v>4</v>
      </c>
      <c r="C256" s="26">
        <v>101241852.34999999</v>
      </c>
      <c r="D256" s="26">
        <v>324189100</v>
      </c>
      <c r="E256" s="26">
        <v>101559956.92</v>
      </c>
      <c r="F256" s="27">
        <f t="shared" si="24"/>
        <v>100.31420263716659</v>
      </c>
      <c r="G256" s="27">
        <f t="shared" si="25"/>
        <v>31.327381741088768</v>
      </c>
      <c r="H256" s="28">
        <f t="shared" si="26"/>
        <v>318104.57000000775</v>
      </c>
      <c r="J256" s="39"/>
    </row>
    <row r="257" spans="1:10" ht="12.75" customHeight="1" x14ac:dyDescent="0.25">
      <c r="A257" s="24" t="s">
        <v>221</v>
      </c>
      <c r="B257" s="25" t="s">
        <v>5</v>
      </c>
      <c r="C257" s="26">
        <v>10948.26</v>
      </c>
      <c r="D257" s="26">
        <v>428000</v>
      </c>
      <c r="E257" s="26">
        <v>5567.59</v>
      </c>
      <c r="F257" s="27">
        <f t="shared" si="24"/>
        <v>50.853651630487406</v>
      </c>
      <c r="G257" s="27">
        <f t="shared" si="25"/>
        <v>1.3008387850467291</v>
      </c>
      <c r="H257" s="28">
        <f t="shared" si="26"/>
        <v>-5380.67</v>
      </c>
      <c r="J257" s="39"/>
    </row>
    <row r="258" spans="1:10" ht="12.75" customHeight="1" x14ac:dyDescent="0.25">
      <c r="A258" s="22" t="s">
        <v>319</v>
      </c>
      <c r="B258" s="17" t="s">
        <v>102</v>
      </c>
      <c r="C258" s="18">
        <v>1661462.18</v>
      </c>
      <c r="D258" s="18">
        <v>0</v>
      </c>
      <c r="E258" s="18"/>
      <c r="F258" s="19">
        <f t="shared" si="24"/>
        <v>0</v>
      </c>
      <c r="G258" s="19" t="str">
        <f t="shared" si="25"/>
        <v>x</v>
      </c>
      <c r="H258" s="20">
        <f t="shared" si="26"/>
        <v>-1661462.18</v>
      </c>
      <c r="J258" s="39"/>
    </row>
    <row r="259" spans="1:10" ht="12.75" customHeight="1" x14ac:dyDescent="0.25">
      <c r="A259" s="24" t="s">
        <v>220</v>
      </c>
      <c r="B259" s="25" t="s">
        <v>4</v>
      </c>
      <c r="C259" s="26">
        <v>1656081.18</v>
      </c>
      <c r="D259" s="26">
        <v>0</v>
      </c>
      <c r="E259" s="26"/>
      <c r="F259" s="27">
        <f t="shared" si="24"/>
        <v>0</v>
      </c>
      <c r="G259" s="27" t="str">
        <f t="shared" si="25"/>
        <v>x</v>
      </c>
      <c r="H259" s="28">
        <f t="shared" si="26"/>
        <v>-1656081.18</v>
      </c>
      <c r="J259" s="39"/>
    </row>
    <row r="260" spans="1:10" ht="12.75" customHeight="1" x14ac:dyDescent="0.25">
      <c r="A260" s="24" t="s">
        <v>221</v>
      </c>
      <c r="B260" s="25" t="s">
        <v>5</v>
      </c>
      <c r="C260" s="26">
        <v>5381</v>
      </c>
      <c r="D260" s="26">
        <v>0</v>
      </c>
      <c r="E260" s="26"/>
      <c r="F260" s="27">
        <f t="shared" si="24"/>
        <v>0</v>
      </c>
      <c r="G260" s="27" t="str">
        <f t="shared" si="25"/>
        <v>x</v>
      </c>
      <c r="H260" s="28">
        <f t="shared" si="26"/>
        <v>-5381</v>
      </c>
      <c r="J260" s="39"/>
    </row>
    <row r="261" spans="1:10" ht="12.75" customHeight="1" x14ac:dyDescent="0.25">
      <c r="A261" s="22" t="s">
        <v>320</v>
      </c>
      <c r="B261" s="17" t="s">
        <v>103</v>
      </c>
      <c r="C261" s="18">
        <v>4385480.1900000004</v>
      </c>
      <c r="D261" s="18">
        <v>25607000</v>
      </c>
      <c r="E261" s="18">
        <v>4676023.96</v>
      </c>
      <c r="F261" s="19">
        <f t="shared" si="24"/>
        <v>106.62513014338802</v>
      </c>
      <c r="G261" s="19">
        <f t="shared" si="25"/>
        <v>18.260725426641152</v>
      </c>
      <c r="H261" s="20">
        <f t="shared" si="26"/>
        <v>290543.76999999955</v>
      </c>
      <c r="J261" s="39"/>
    </row>
    <row r="262" spans="1:10" ht="12.75" customHeight="1" x14ac:dyDescent="0.25">
      <c r="A262" s="24" t="s">
        <v>220</v>
      </c>
      <c r="B262" s="25" t="s">
        <v>4</v>
      </c>
      <c r="C262" s="26">
        <v>4367880.1900000004</v>
      </c>
      <c r="D262" s="26">
        <v>19970000</v>
      </c>
      <c r="E262" s="26">
        <v>4404508.67</v>
      </c>
      <c r="F262" s="27">
        <f t="shared" si="24"/>
        <v>100.83858710419436</v>
      </c>
      <c r="G262" s="27">
        <f t="shared" si="25"/>
        <v>22.055626790185279</v>
      </c>
      <c r="H262" s="28">
        <f t="shared" si="26"/>
        <v>36628.479999999516</v>
      </c>
      <c r="J262" s="39"/>
    </row>
    <row r="263" spans="1:10" ht="12.75" customHeight="1" x14ac:dyDescent="0.25">
      <c r="A263" s="24" t="s">
        <v>221</v>
      </c>
      <c r="B263" s="25" t="s">
        <v>5</v>
      </c>
      <c r="C263" s="26">
        <v>17600</v>
      </c>
      <c r="D263" s="26">
        <v>5637000</v>
      </c>
      <c r="E263" s="26">
        <v>271515.28999999998</v>
      </c>
      <c r="F263" s="27">
        <f t="shared" si="24"/>
        <v>1542.7005113636362</v>
      </c>
      <c r="G263" s="27">
        <f t="shared" si="25"/>
        <v>4.8166629412808231</v>
      </c>
      <c r="H263" s="28">
        <f t="shared" si="26"/>
        <v>253915.28999999998</v>
      </c>
      <c r="J263" s="39"/>
    </row>
    <row r="264" spans="1:10" ht="12.75" customHeight="1" x14ac:dyDescent="0.25">
      <c r="A264" s="22" t="s">
        <v>434</v>
      </c>
      <c r="B264" s="17" t="s">
        <v>435</v>
      </c>
      <c r="C264" s="18">
        <v>23036494.57</v>
      </c>
      <c r="D264" s="18">
        <v>89700000</v>
      </c>
      <c r="E264" s="40">
        <v>24005151.539999999</v>
      </c>
      <c r="F264" s="27">
        <f t="shared" ref="F264:F266" si="30">IF(C264=0,"x",E264/C264*100)</f>
        <v>104.2048800743385</v>
      </c>
      <c r="G264" s="27">
        <f t="shared" ref="G264:G266" si="31">IF(D264=0,"x",E264/D264*100)</f>
        <v>26.761595919732439</v>
      </c>
      <c r="H264" s="28">
        <f t="shared" ref="H264:H266" si="32">+E264-C264</f>
        <v>968656.96999999881</v>
      </c>
      <c r="J264" s="39"/>
    </row>
    <row r="265" spans="1:10" ht="12.75" customHeight="1" x14ac:dyDescent="0.25">
      <c r="A265" s="24" t="s">
        <v>220</v>
      </c>
      <c r="B265" s="25" t="s">
        <v>4</v>
      </c>
      <c r="C265" s="26">
        <v>22469415.539999999</v>
      </c>
      <c r="D265" s="26">
        <v>82995000</v>
      </c>
      <c r="E265" s="26">
        <v>23512730.32</v>
      </c>
      <c r="F265" s="27">
        <f t="shared" si="30"/>
        <v>104.64326621287809</v>
      </c>
      <c r="G265" s="27">
        <f t="shared" si="31"/>
        <v>28.330297391409122</v>
      </c>
      <c r="H265" s="28">
        <f t="shared" si="32"/>
        <v>1043314.7800000012</v>
      </c>
      <c r="J265" s="39"/>
    </row>
    <row r="266" spans="1:10" ht="12.75" customHeight="1" x14ac:dyDescent="0.25">
      <c r="A266" s="24" t="s">
        <v>221</v>
      </c>
      <c r="B266" s="25" t="s">
        <v>436</v>
      </c>
      <c r="C266" s="26">
        <v>567079.03</v>
      </c>
      <c r="D266" s="26">
        <v>6705000</v>
      </c>
      <c r="E266" s="26">
        <v>492421.22</v>
      </c>
      <c r="F266" s="27">
        <f t="shared" si="30"/>
        <v>86.834672761572577</v>
      </c>
      <c r="G266" s="27">
        <f t="shared" si="31"/>
        <v>7.3440897837434749</v>
      </c>
      <c r="H266" s="28">
        <f t="shared" si="32"/>
        <v>-74657.810000000056</v>
      </c>
      <c r="J266" s="39"/>
    </row>
    <row r="267" spans="1:10" ht="12.75" customHeight="1" x14ac:dyDescent="0.25">
      <c r="A267" s="22" t="s">
        <v>321</v>
      </c>
      <c r="B267" s="17" t="s">
        <v>104</v>
      </c>
      <c r="C267" s="18">
        <v>1499553.91</v>
      </c>
      <c r="D267" s="18">
        <v>5715000</v>
      </c>
      <c r="E267" s="18">
        <v>1549339.41</v>
      </c>
      <c r="F267" s="19">
        <f t="shared" si="24"/>
        <v>103.32002068535169</v>
      </c>
      <c r="G267" s="19">
        <f t="shared" si="25"/>
        <v>27.110050918635171</v>
      </c>
      <c r="H267" s="20">
        <f t="shared" si="26"/>
        <v>49785.5</v>
      </c>
      <c r="J267" s="39"/>
    </row>
    <row r="268" spans="1:10" ht="12.75" customHeight="1" x14ac:dyDescent="0.25">
      <c r="A268" s="24" t="s">
        <v>220</v>
      </c>
      <c r="B268" s="25" t="s">
        <v>4</v>
      </c>
      <c r="C268" s="26">
        <v>1495083.93</v>
      </c>
      <c r="D268" s="26">
        <v>5467000</v>
      </c>
      <c r="E268" s="26">
        <v>1538628.66</v>
      </c>
      <c r="F268" s="27">
        <f t="shared" si="24"/>
        <v>102.91252745924437</v>
      </c>
      <c r="G268" s="27">
        <f t="shared" si="25"/>
        <v>28.143930126211814</v>
      </c>
      <c r="H268" s="28">
        <f t="shared" si="26"/>
        <v>43544.729999999981</v>
      </c>
      <c r="J268" s="39"/>
    </row>
    <row r="269" spans="1:10" ht="12.75" customHeight="1" x14ac:dyDescent="0.25">
      <c r="A269" s="24" t="s">
        <v>221</v>
      </c>
      <c r="B269" s="25" t="s">
        <v>5</v>
      </c>
      <c r="C269" s="26">
        <v>4469.9799999999996</v>
      </c>
      <c r="D269" s="26">
        <v>248000</v>
      </c>
      <c r="E269" s="26">
        <v>10710.75</v>
      </c>
      <c r="F269" s="27">
        <f t="shared" si="24"/>
        <v>239.61516606338287</v>
      </c>
      <c r="G269" s="27">
        <f t="shared" si="25"/>
        <v>4.3188508064516125</v>
      </c>
      <c r="H269" s="28">
        <f t="shared" si="26"/>
        <v>6240.77</v>
      </c>
      <c r="J269" s="39"/>
    </row>
    <row r="270" spans="1:10" ht="12.75" customHeight="1" x14ac:dyDescent="0.25">
      <c r="A270" s="22" t="s">
        <v>322</v>
      </c>
      <c r="B270" s="17" t="s">
        <v>105</v>
      </c>
      <c r="C270" s="18">
        <v>759185.46</v>
      </c>
      <c r="D270" s="18">
        <v>3363000</v>
      </c>
      <c r="E270" s="18">
        <v>881029.33</v>
      </c>
      <c r="F270" s="19">
        <f t="shared" si="24"/>
        <v>116.0492891947641</v>
      </c>
      <c r="G270" s="19">
        <f t="shared" si="25"/>
        <v>26.197720190306274</v>
      </c>
      <c r="H270" s="20">
        <f t="shared" si="26"/>
        <v>121843.87</v>
      </c>
      <c r="J270" s="39"/>
    </row>
    <row r="271" spans="1:10" ht="12.75" customHeight="1" x14ac:dyDescent="0.25">
      <c r="A271" s="24" t="s">
        <v>220</v>
      </c>
      <c r="B271" s="25" t="s">
        <v>4</v>
      </c>
      <c r="C271" s="26">
        <v>759185.46</v>
      </c>
      <c r="D271" s="26">
        <v>3282000</v>
      </c>
      <c r="E271" s="26">
        <v>871936.33</v>
      </c>
      <c r="F271" s="27">
        <f t="shared" si="24"/>
        <v>114.85155814232797</v>
      </c>
      <c r="G271" s="27">
        <f t="shared" si="25"/>
        <v>26.567225167580744</v>
      </c>
      <c r="H271" s="28">
        <f t="shared" si="26"/>
        <v>112750.87</v>
      </c>
      <c r="J271" s="39"/>
    </row>
    <row r="272" spans="1:10" ht="12.75" customHeight="1" x14ac:dyDescent="0.25">
      <c r="A272" s="24" t="s">
        <v>221</v>
      </c>
      <c r="B272" s="25" t="s">
        <v>5</v>
      </c>
      <c r="C272" s="26"/>
      <c r="D272" s="26">
        <v>81000</v>
      </c>
      <c r="E272" s="26">
        <v>9093</v>
      </c>
      <c r="F272" s="27" t="str">
        <f t="shared" si="24"/>
        <v>x</v>
      </c>
      <c r="G272" s="27">
        <f t="shared" si="25"/>
        <v>11.225925925925925</v>
      </c>
      <c r="H272" s="28">
        <f t="shared" si="26"/>
        <v>9093</v>
      </c>
      <c r="J272" s="39"/>
    </row>
    <row r="273" spans="1:10" ht="12.75" customHeight="1" x14ac:dyDescent="0.25">
      <c r="A273" s="22" t="s">
        <v>323</v>
      </c>
      <c r="B273" s="17" t="s">
        <v>106</v>
      </c>
      <c r="C273" s="18">
        <v>25862504.73</v>
      </c>
      <c r="D273" s="18">
        <v>130110000</v>
      </c>
      <c r="E273" s="18">
        <v>25940677.390000001</v>
      </c>
      <c r="F273" s="19">
        <f t="shared" si="24"/>
        <v>100.30226252567611</v>
      </c>
      <c r="G273" s="19">
        <f t="shared" si="25"/>
        <v>19.937497033279534</v>
      </c>
      <c r="H273" s="20">
        <f t="shared" si="26"/>
        <v>78172.660000000149</v>
      </c>
      <c r="J273" s="39"/>
    </row>
    <row r="274" spans="1:10" ht="12.75" customHeight="1" x14ac:dyDescent="0.25">
      <c r="A274" s="24" t="s">
        <v>220</v>
      </c>
      <c r="B274" s="25" t="s">
        <v>4</v>
      </c>
      <c r="C274" s="26">
        <v>25216510.199999999</v>
      </c>
      <c r="D274" s="26">
        <v>83509000</v>
      </c>
      <c r="E274" s="26">
        <v>25772496.149999999</v>
      </c>
      <c r="F274" s="27">
        <f t="shared" si="24"/>
        <v>102.20484890887083</v>
      </c>
      <c r="G274" s="27">
        <f t="shared" si="25"/>
        <v>30.861938413823658</v>
      </c>
      <c r="H274" s="28">
        <f t="shared" si="26"/>
        <v>555985.94999999925</v>
      </c>
      <c r="J274" s="39"/>
    </row>
    <row r="275" spans="1:10" ht="12.75" customHeight="1" x14ac:dyDescent="0.25">
      <c r="A275" s="24" t="s">
        <v>221</v>
      </c>
      <c r="B275" s="25" t="s">
        <v>5</v>
      </c>
      <c r="C275" s="26">
        <v>645994.53</v>
      </c>
      <c r="D275" s="26">
        <v>46601000</v>
      </c>
      <c r="E275" s="26">
        <v>168181.24</v>
      </c>
      <c r="F275" s="27">
        <f t="shared" si="24"/>
        <v>26.034468124675914</v>
      </c>
      <c r="G275" s="27">
        <f t="shared" si="25"/>
        <v>0.36089620394412136</v>
      </c>
      <c r="H275" s="28">
        <f t="shared" si="26"/>
        <v>-477813.29000000004</v>
      </c>
      <c r="J275" s="39"/>
    </row>
    <row r="276" spans="1:10" ht="12.75" customHeight="1" x14ac:dyDescent="0.25">
      <c r="A276" s="16" t="s">
        <v>324</v>
      </c>
      <c r="B276" s="17" t="s">
        <v>107</v>
      </c>
      <c r="C276" s="18">
        <v>200869569.59</v>
      </c>
      <c r="D276" s="18">
        <v>963489821</v>
      </c>
      <c r="E276" s="18">
        <v>382765780.13999999</v>
      </c>
      <c r="F276" s="19">
        <f t="shared" si="24"/>
        <v>190.55438856232578</v>
      </c>
      <c r="G276" s="19">
        <f t="shared" si="25"/>
        <v>39.727018573245516</v>
      </c>
      <c r="H276" s="20">
        <f t="shared" si="26"/>
        <v>181896210.54999998</v>
      </c>
      <c r="J276" s="39"/>
    </row>
    <row r="277" spans="1:10" ht="12.75" customHeight="1" x14ac:dyDescent="0.25">
      <c r="A277" s="22" t="s">
        <v>325</v>
      </c>
      <c r="B277" s="17" t="s">
        <v>108</v>
      </c>
      <c r="C277" s="18">
        <v>77862864.700000003</v>
      </c>
      <c r="D277" s="18">
        <v>518142763</v>
      </c>
      <c r="E277" s="18">
        <v>218696569.06</v>
      </c>
      <c r="F277" s="19">
        <f t="shared" si="24"/>
        <v>280.87403398606267</v>
      </c>
      <c r="G277" s="19">
        <f t="shared" si="25"/>
        <v>42.207782232403773</v>
      </c>
      <c r="H277" s="20">
        <f t="shared" si="26"/>
        <v>140833704.36000001</v>
      </c>
      <c r="J277" s="39"/>
    </row>
    <row r="278" spans="1:10" ht="12.75" customHeight="1" x14ac:dyDescent="0.25">
      <c r="A278" s="24" t="s">
        <v>220</v>
      </c>
      <c r="B278" s="25" t="s">
        <v>4</v>
      </c>
      <c r="C278" s="26">
        <v>77491647.200000003</v>
      </c>
      <c r="D278" s="26">
        <v>507995763</v>
      </c>
      <c r="E278" s="26">
        <v>217303497.08000001</v>
      </c>
      <c r="F278" s="27">
        <f t="shared" si="24"/>
        <v>280.42183245783423</v>
      </c>
      <c r="G278" s="27">
        <f t="shared" si="25"/>
        <v>42.776635733475601</v>
      </c>
      <c r="H278" s="28">
        <f t="shared" si="26"/>
        <v>139811849.88</v>
      </c>
      <c r="J278" s="39"/>
    </row>
    <row r="279" spans="1:10" ht="12.75" customHeight="1" x14ac:dyDescent="0.25">
      <c r="A279" s="24" t="s">
        <v>221</v>
      </c>
      <c r="B279" s="25" t="s">
        <v>5</v>
      </c>
      <c r="C279" s="26">
        <v>371217.5</v>
      </c>
      <c r="D279" s="26">
        <v>10147000</v>
      </c>
      <c r="E279" s="26">
        <v>1393071.98</v>
      </c>
      <c r="F279" s="27">
        <f t="shared" si="24"/>
        <v>375.27109578616307</v>
      </c>
      <c r="G279" s="27">
        <f t="shared" si="25"/>
        <v>13.728904897999408</v>
      </c>
      <c r="H279" s="28">
        <f t="shared" si="26"/>
        <v>1021854.48</v>
      </c>
      <c r="J279" s="39"/>
    </row>
    <row r="280" spans="1:10" ht="12.75" customHeight="1" x14ac:dyDescent="0.25">
      <c r="A280" s="22" t="s">
        <v>326</v>
      </c>
      <c r="B280" s="17" t="s">
        <v>109</v>
      </c>
      <c r="C280" s="18">
        <v>890821</v>
      </c>
      <c r="D280" s="18">
        <v>0</v>
      </c>
      <c r="E280" s="18">
        <v>0</v>
      </c>
      <c r="F280" s="19">
        <f t="shared" si="24"/>
        <v>0</v>
      </c>
      <c r="G280" s="19" t="str">
        <f t="shared" si="25"/>
        <v>x</v>
      </c>
      <c r="H280" s="20">
        <f t="shared" si="26"/>
        <v>-890821</v>
      </c>
      <c r="J280" s="39"/>
    </row>
    <row r="281" spans="1:10" ht="12.75" customHeight="1" x14ac:dyDescent="0.25">
      <c r="A281" s="24" t="s">
        <v>220</v>
      </c>
      <c r="B281" s="25" t="s">
        <v>4</v>
      </c>
      <c r="C281" s="26">
        <v>890821</v>
      </c>
      <c r="D281" s="26">
        <v>0</v>
      </c>
      <c r="E281" s="26">
        <v>0</v>
      </c>
      <c r="F281" s="27">
        <f t="shared" si="24"/>
        <v>0</v>
      </c>
      <c r="G281" s="27" t="str">
        <f t="shared" si="25"/>
        <v>x</v>
      </c>
      <c r="H281" s="28">
        <f t="shared" si="26"/>
        <v>-890821</v>
      </c>
      <c r="J281" s="39"/>
    </row>
    <row r="282" spans="1:10" ht="12.75" customHeight="1" x14ac:dyDescent="0.25">
      <c r="A282" s="22" t="s">
        <v>327</v>
      </c>
      <c r="B282" s="17" t="s">
        <v>110</v>
      </c>
      <c r="C282" s="18">
        <v>4977858.59</v>
      </c>
      <c r="D282" s="18">
        <v>12650000</v>
      </c>
      <c r="E282" s="18">
        <v>4770388.99</v>
      </c>
      <c r="F282" s="19">
        <f t="shared" si="24"/>
        <v>95.83215159191576</v>
      </c>
      <c r="G282" s="19">
        <f t="shared" si="25"/>
        <v>37.710584901185776</v>
      </c>
      <c r="H282" s="20">
        <f t="shared" si="26"/>
        <v>-207469.59999999963</v>
      </c>
      <c r="J282" s="39"/>
    </row>
    <row r="283" spans="1:10" ht="12.75" customHeight="1" x14ac:dyDescent="0.25">
      <c r="A283" s="24" t="s">
        <v>220</v>
      </c>
      <c r="B283" s="25" t="s">
        <v>4</v>
      </c>
      <c r="C283" s="26">
        <v>4977858.59</v>
      </c>
      <c r="D283" s="26">
        <v>12514000</v>
      </c>
      <c r="E283" s="26">
        <v>4769218.99</v>
      </c>
      <c r="F283" s="27">
        <f t="shared" si="24"/>
        <v>95.808647509209393</v>
      </c>
      <c r="G283" s="27">
        <f t="shared" si="25"/>
        <v>38.111067524372707</v>
      </c>
      <c r="H283" s="28">
        <f t="shared" si="26"/>
        <v>-208639.59999999963</v>
      </c>
      <c r="J283" s="39"/>
    </row>
    <row r="284" spans="1:10" ht="12.75" customHeight="1" x14ac:dyDescent="0.25">
      <c r="A284" s="24" t="s">
        <v>221</v>
      </c>
      <c r="B284" s="25" t="s">
        <v>5</v>
      </c>
      <c r="C284" s="26"/>
      <c r="D284" s="26">
        <v>136000</v>
      </c>
      <c r="E284" s="26">
        <v>1170</v>
      </c>
      <c r="F284" s="27" t="str">
        <f t="shared" si="24"/>
        <v>x</v>
      </c>
      <c r="G284" s="27">
        <f t="shared" si="25"/>
        <v>0.86029411764705876</v>
      </c>
      <c r="H284" s="28">
        <f t="shared" si="26"/>
        <v>1170</v>
      </c>
      <c r="J284" s="39"/>
    </row>
    <row r="285" spans="1:10" ht="12.75" customHeight="1" x14ac:dyDescent="0.25">
      <c r="A285" s="22" t="s">
        <v>328</v>
      </c>
      <c r="B285" s="17" t="s">
        <v>111</v>
      </c>
      <c r="C285" s="18">
        <v>48863514.289999999</v>
      </c>
      <c r="D285" s="18">
        <v>153277043</v>
      </c>
      <c r="E285" s="18">
        <v>82180405.609999999</v>
      </c>
      <c r="F285" s="19">
        <f t="shared" si="24"/>
        <v>168.18357583179062</v>
      </c>
      <c r="G285" s="19">
        <f t="shared" si="25"/>
        <v>53.615599571554881</v>
      </c>
      <c r="H285" s="20">
        <f t="shared" si="26"/>
        <v>33316891.32</v>
      </c>
      <c r="J285" s="39"/>
    </row>
    <row r="286" spans="1:10" ht="12.75" customHeight="1" x14ac:dyDescent="0.25">
      <c r="A286" s="24" t="s">
        <v>220</v>
      </c>
      <c r="B286" s="25" t="s">
        <v>4</v>
      </c>
      <c r="C286" s="26">
        <v>48794906.789999999</v>
      </c>
      <c r="D286" s="26">
        <v>111664000</v>
      </c>
      <c r="E286" s="26">
        <v>80175701.790000007</v>
      </c>
      <c r="F286" s="27">
        <f t="shared" si="24"/>
        <v>164.31161993003576</v>
      </c>
      <c r="G286" s="27">
        <f t="shared" si="25"/>
        <v>71.800850578521278</v>
      </c>
      <c r="H286" s="28">
        <f t="shared" si="26"/>
        <v>31380795.000000007</v>
      </c>
      <c r="J286" s="39"/>
    </row>
    <row r="287" spans="1:10" ht="12.75" customHeight="1" x14ac:dyDescent="0.25">
      <c r="A287" s="24" t="s">
        <v>221</v>
      </c>
      <c r="B287" s="25" t="s">
        <v>5</v>
      </c>
      <c r="C287" s="26">
        <v>68607.5</v>
      </c>
      <c r="D287" s="26">
        <v>41613043</v>
      </c>
      <c r="E287" s="26">
        <v>2004703.82</v>
      </c>
      <c r="F287" s="27">
        <f t="shared" si="24"/>
        <v>2921.9893160368765</v>
      </c>
      <c r="G287" s="27">
        <f t="shared" si="25"/>
        <v>4.8174891223408007</v>
      </c>
      <c r="H287" s="28">
        <f t="shared" si="26"/>
        <v>1936096.32</v>
      </c>
      <c r="J287" s="39"/>
    </row>
    <row r="288" spans="1:10" ht="12.75" customHeight="1" x14ac:dyDescent="0.25">
      <c r="A288" s="22" t="s">
        <v>329</v>
      </c>
      <c r="B288" s="17" t="s">
        <v>112</v>
      </c>
      <c r="C288" s="18">
        <v>68047137.030000001</v>
      </c>
      <c r="D288" s="18">
        <v>279420015</v>
      </c>
      <c r="E288" s="18">
        <v>77118416.480000004</v>
      </c>
      <c r="F288" s="19">
        <f t="shared" si="24"/>
        <v>113.33087598674538</v>
      </c>
      <c r="G288" s="19">
        <f t="shared" si="25"/>
        <v>27.599460432353069</v>
      </c>
      <c r="H288" s="20">
        <f t="shared" si="26"/>
        <v>9071279.450000003</v>
      </c>
      <c r="J288" s="39"/>
    </row>
    <row r="289" spans="1:10" ht="12.75" customHeight="1" x14ac:dyDescent="0.25">
      <c r="A289" s="24" t="s">
        <v>220</v>
      </c>
      <c r="B289" s="25" t="s">
        <v>4</v>
      </c>
      <c r="C289" s="26">
        <v>65085950.979999997</v>
      </c>
      <c r="D289" s="26">
        <v>265195015</v>
      </c>
      <c r="E289" s="26">
        <v>75209460.230000004</v>
      </c>
      <c r="F289" s="27">
        <f t="shared" si="24"/>
        <v>115.55406212488286</v>
      </c>
      <c r="G289" s="27">
        <f t="shared" si="25"/>
        <v>28.360058061423217</v>
      </c>
      <c r="H289" s="28">
        <f t="shared" si="26"/>
        <v>10123509.250000007</v>
      </c>
      <c r="J289" s="39"/>
    </row>
    <row r="290" spans="1:10" ht="12.75" customHeight="1" x14ac:dyDescent="0.25">
      <c r="A290" s="24" t="s">
        <v>221</v>
      </c>
      <c r="B290" s="25" t="s">
        <v>5</v>
      </c>
      <c r="C290" s="26">
        <v>2961186.05</v>
      </c>
      <c r="D290" s="26">
        <v>14225000</v>
      </c>
      <c r="E290" s="26">
        <v>1908956.25</v>
      </c>
      <c r="F290" s="27">
        <f t="shared" si="24"/>
        <v>64.465934182014678</v>
      </c>
      <c r="G290" s="27">
        <f t="shared" si="25"/>
        <v>13.419727592267137</v>
      </c>
      <c r="H290" s="28">
        <f t="shared" si="26"/>
        <v>-1052229.7999999998</v>
      </c>
      <c r="J290" s="39"/>
    </row>
    <row r="291" spans="1:10" ht="12.75" customHeight="1" x14ac:dyDescent="0.25">
      <c r="A291" s="22" t="s">
        <v>461</v>
      </c>
      <c r="B291" s="17" t="s">
        <v>462</v>
      </c>
      <c r="C291" s="18">
        <v>227373.98</v>
      </c>
      <c r="D291" s="18">
        <v>0</v>
      </c>
      <c r="E291" s="18"/>
      <c r="F291" s="19">
        <f t="shared" si="24"/>
        <v>0</v>
      </c>
      <c r="G291" s="19" t="str">
        <f t="shared" si="25"/>
        <v>x</v>
      </c>
      <c r="H291" s="20">
        <f t="shared" si="26"/>
        <v>-227373.98</v>
      </c>
      <c r="J291" s="39"/>
    </row>
    <row r="292" spans="1:10" ht="12.75" customHeight="1" x14ac:dyDescent="0.25">
      <c r="A292" s="24" t="s">
        <v>220</v>
      </c>
      <c r="B292" s="25" t="s">
        <v>4</v>
      </c>
      <c r="C292" s="26">
        <v>227373.98</v>
      </c>
      <c r="D292" s="26">
        <v>0</v>
      </c>
      <c r="E292" s="26"/>
      <c r="F292" s="27">
        <f t="shared" si="24"/>
        <v>0</v>
      </c>
      <c r="G292" s="27" t="str">
        <f t="shared" si="25"/>
        <v>x</v>
      </c>
      <c r="H292" s="28">
        <f t="shared" si="26"/>
        <v>-227373.98</v>
      </c>
      <c r="J292" s="39"/>
    </row>
    <row r="293" spans="1:10" ht="12.75" customHeight="1" x14ac:dyDescent="0.25">
      <c r="A293" s="16" t="s">
        <v>330</v>
      </c>
      <c r="B293" s="17" t="s">
        <v>113</v>
      </c>
      <c r="C293" s="18">
        <v>294111089.31</v>
      </c>
      <c r="D293" s="18">
        <v>3490924318</v>
      </c>
      <c r="E293" s="18">
        <v>488564368.38</v>
      </c>
      <c r="F293" s="19">
        <f t="shared" si="24"/>
        <v>166.11558901984878</v>
      </c>
      <c r="G293" s="19">
        <f t="shared" si="25"/>
        <v>13.99527242286093</v>
      </c>
      <c r="H293" s="20">
        <f t="shared" si="26"/>
        <v>194453279.06999999</v>
      </c>
      <c r="J293" s="39"/>
    </row>
    <row r="294" spans="1:10" ht="12.75" customHeight="1" x14ac:dyDescent="0.25">
      <c r="A294" s="22" t="s">
        <v>331</v>
      </c>
      <c r="B294" s="17" t="s">
        <v>114</v>
      </c>
      <c r="C294" s="18">
        <v>127073965.06999999</v>
      </c>
      <c r="D294" s="18">
        <v>1826416840</v>
      </c>
      <c r="E294" s="18">
        <v>183232937.56</v>
      </c>
      <c r="F294" s="19">
        <f t="shared" si="24"/>
        <v>144.1939247422273</v>
      </c>
      <c r="G294" s="19">
        <f t="shared" si="25"/>
        <v>10.03237232306728</v>
      </c>
      <c r="H294" s="20">
        <f t="shared" si="26"/>
        <v>56158972.49000001</v>
      </c>
      <c r="J294" s="39"/>
    </row>
    <row r="295" spans="1:10" ht="12.75" customHeight="1" x14ac:dyDescent="0.25">
      <c r="A295" s="24" t="s">
        <v>220</v>
      </c>
      <c r="B295" s="25" t="s">
        <v>4</v>
      </c>
      <c r="C295" s="26">
        <v>127016237.64</v>
      </c>
      <c r="D295" s="26">
        <v>1798432671</v>
      </c>
      <c r="E295" s="26">
        <v>182880682.74000001</v>
      </c>
      <c r="F295" s="27">
        <f t="shared" si="24"/>
        <v>143.98212869313267</v>
      </c>
      <c r="G295" s="27">
        <f t="shared" si="25"/>
        <v>10.168892374397929</v>
      </c>
      <c r="H295" s="28">
        <f t="shared" si="26"/>
        <v>55864445.100000009</v>
      </c>
      <c r="J295" s="39"/>
    </row>
    <row r="296" spans="1:10" ht="12.75" customHeight="1" x14ac:dyDescent="0.25">
      <c r="A296" s="24" t="s">
        <v>221</v>
      </c>
      <c r="B296" s="25" t="s">
        <v>5</v>
      </c>
      <c r="C296" s="26">
        <v>57727.43</v>
      </c>
      <c r="D296" s="26">
        <v>27984169</v>
      </c>
      <c r="E296" s="26">
        <v>352254.82</v>
      </c>
      <c r="F296" s="27">
        <f t="shared" si="24"/>
        <v>610.20353755571659</v>
      </c>
      <c r="G296" s="27">
        <f t="shared" si="25"/>
        <v>1.2587646250992839</v>
      </c>
      <c r="H296" s="28">
        <f t="shared" si="26"/>
        <v>294527.39</v>
      </c>
      <c r="J296" s="39"/>
    </row>
    <row r="297" spans="1:10" ht="12.75" customHeight="1" x14ac:dyDescent="0.25">
      <c r="A297" s="22" t="s">
        <v>332</v>
      </c>
      <c r="B297" s="17" t="s">
        <v>115</v>
      </c>
      <c r="C297" s="18">
        <v>43025013.07</v>
      </c>
      <c r="D297" s="18">
        <v>960548517</v>
      </c>
      <c r="E297" s="18">
        <v>175825803.06</v>
      </c>
      <c r="F297" s="19">
        <f t="shared" ref="F297:F352" si="33">IF(C297=0,"x",E297/C297*100)</f>
        <v>408.6594994728726</v>
      </c>
      <c r="G297" s="19">
        <f t="shared" ref="G297:G352" si="34">IF(D297=0,"x",E297/D297*100)</f>
        <v>18.304729011413382</v>
      </c>
      <c r="H297" s="20">
        <f t="shared" ref="H297:H352" si="35">+E297-C297</f>
        <v>132800789.99000001</v>
      </c>
      <c r="J297" s="39"/>
    </row>
    <row r="298" spans="1:10" ht="12.75" customHeight="1" x14ac:dyDescent="0.25">
      <c r="A298" s="24" t="s">
        <v>220</v>
      </c>
      <c r="B298" s="25" t="s">
        <v>4</v>
      </c>
      <c r="C298" s="26">
        <v>36853362.539999999</v>
      </c>
      <c r="D298" s="26">
        <v>549270612</v>
      </c>
      <c r="E298" s="26">
        <v>131258622.52</v>
      </c>
      <c r="F298" s="27">
        <f t="shared" si="33"/>
        <v>356.16457623787835</v>
      </c>
      <c r="G298" s="27">
        <f t="shared" si="34"/>
        <v>23.896895201085325</v>
      </c>
      <c r="H298" s="28">
        <f t="shared" si="35"/>
        <v>94405259.979999989</v>
      </c>
      <c r="J298" s="39"/>
    </row>
    <row r="299" spans="1:10" ht="12.75" customHeight="1" x14ac:dyDescent="0.25">
      <c r="A299" s="24" t="s">
        <v>221</v>
      </c>
      <c r="B299" s="25" t="s">
        <v>5</v>
      </c>
      <c r="C299" s="26">
        <v>6171650.5300000003</v>
      </c>
      <c r="D299" s="26">
        <v>411277905</v>
      </c>
      <c r="E299" s="26">
        <v>44567180.539999999</v>
      </c>
      <c r="F299" s="27">
        <f t="shared" si="33"/>
        <v>722.12741669933791</v>
      </c>
      <c r="G299" s="27">
        <f t="shared" si="34"/>
        <v>10.836269101302683</v>
      </c>
      <c r="H299" s="28">
        <f t="shared" si="35"/>
        <v>38395530.009999998</v>
      </c>
      <c r="J299" s="39"/>
    </row>
    <row r="300" spans="1:10" ht="12.75" customHeight="1" x14ac:dyDescent="0.25">
      <c r="A300" s="22" t="s">
        <v>333</v>
      </c>
      <c r="B300" s="17" t="s">
        <v>116</v>
      </c>
      <c r="C300" s="18">
        <v>41998800.479999997</v>
      </c>
      <c r="D300" s="18">
        <v>226275046</v>
      </c>
      <c r="E300" s="18">
        <v>45590012.950000003</v>
      </c>
      <c r="F300" s="19">
        <f t="shared" si="33"/>
        <v>108.55075009037498</v>
      </c>
      <c r="G300" s="19">
        <f t="shared" si="34"/>
        <v>20.148051566410906</v>
      </c>
      <c r="H300" s="20">
        <f t="shared" si="35"/>
        <v>3591212.4700000063</v>
      </c>
      <c r="J300" s="39"/>
    </row>
    <row r="301" spans="1:10" ht="12.75" customHeight="1" x14ac:dyDescent="0.25">
      <c r="A301" s="24" t="s">
        <v>220</v>
      </c>
      <c r="B301" s="25" t="s">
        <v>4</v>
      </c>
      <c r="C301" s="26">
        <v>40374066.310000002</v>
      </c>
      <c r="D301" s="26">
        <v>124640951</v>
      </c>
      <c r="E301" s="26">
        <v>37929745.689999998</v>
      </c>
      <c r="F301" s="27">
        <f t="shared" si="33"/>
        <v>93.945815114999732</v>
      </c>
      <c r="G301" s="27">
        <f t="shared" si="34"/>
        <v>30.431206907270784</v>
      </c>
      <c r="H301" s="28">
        <f t="shared" si="35"/>
        <v>-2444320.6200000048</v>
      </c>
      <c r="J301" s="39"/>
    </row>
    <row r="302" spans="1:10" ht="12.75" customHeight="1" x14ac:dyDescent="0.25">
      <c r="A302" s="24" t="s">
        <v>221</v>
      </c>
      <c r="B302" s="25" t="s">
        <v>5</v>
      </c>
      <c r="C302" s="26">
        <v>1624734.17</v>
      </c>
      <c r="D302" s="26">
        <v>101634095</v>
      </c>
      <c r="E302" s="26">
        <v>7660267.2599999998</v>
      </c>
      <c r="F302" s="27">
        <f t="shared" si="33"/>
        <v>471.47819018295161</v>
      </c>
      <c r="G302" s="27">
        <f t="shared" si="34"/>
        <v>7.5371038232789882</v>
      </c>
      <c r="H302" s="28">
        <f t="shared" si="35"/>
        <v>6035533.0899999999</v>
      </c>
      <c r="J302" s="39"/>
    </row>
    <row r="303" spans="1:10" ht="12.75" customHeight="1" x14ac:dyDescent="0.25">
      <c r="A303" s="22" t="s">
        <v>334</v>
      </c>
      <c r="B303" s="17" t="s">
        <v>117</v>
      </c>
      <c r="C303" s="18">
        <v>6419027.2999999998</v>
      </c>
      <c r="D303" s="18">
        <v>0</v>
      </c>
      <c r="E303" s="18"/>
      <c r="F303" s="19">
        <f t="shared" si="33"/>
        <v>0</v>
      </c>
      <c r="G303" s="19" t="str">
        <f t="shared" si="34"/>
        <v>x</v>
      </c>
      <c r="H303" s="20">
        <f t="shared" si="35"/>
        <v>-6419027.2999999998</v>
      </c>
      <c r="J303" s="39"/>
    </row>
    <row r="304" spans="1:10" ht="12.75" customHeight="1" x14ac:dyDescent="0.25">
      <c r="A304" s="24" t="s">
        <v>220</v>
      </c>
      <c r="B304" s="25" t="s">
        <v>4</v>
      </c>
      <c r="C304" s="26">
        <v>6333564.8799999999</v>
      </c>
      <c r="D304" s="26">
        <v>0</v>
      </c>
      <c r="E304" s="26"/>
      <c r="F304" s="27">
        <f t="shared" si="33"/>
        <v>0</v>
      </c>
      <c r="G304" s="27" t="str">
        <f t="shared" si="34"/>
        <v>x</v>
      </c>
      <c r="H304" s="28">
        <f t="shared" si="35"/>
        <v>-6333564.8799999999</v>
      </c>
      <c r="J304" s="39"/>
    </row>
    <row r="305" spans="1:10" ht="12.75" customHeight="1" x14ac:dyDescent="0.25">
      <c r="A305" s="24" t="s">
        <v>221</v>
      </c>
      <c r="B305" s="25" t="s">
        <v>5</v>
      </c>
      <c r="C305" s="26">
        <v>85462.42</v>
      </c>
      <c r="D305" s="26">
        <v>0</v>
      </c>
      <c r="E305" s="26"/>
      <c r="F305" s="27">
        <f t="shared" si="33"/>
        <v>0</v>
      </c>
      <c r="G305" s="27" t="str">
        <f t="shared" si="34"/>
        <v>x</v>
      </c>
      <c r="H305" s="28">
        <f t="shared" si="35"/>
        <v>-85462.42</v>
      </c>
      <c r="J305" s="39"/>
    </row>
    <row r="306" spans="1:10" ht="12.75" customHeight="1" x14ac:dyDescent="0.25">
      <c r="A306" s="22" t="s">
        <v>335</v>
      </c>
      <c r="B306" s="17" t="s">
        <v>432</v>
      </c>
      <c r="C306" s="18">
        <v>1125026.3799999999</v>
      </c>
      <c r="D306" s="18">
        <v>0</v>
      </c>
      <c r="E306" s="18"/>
      <c r="F306" s="19">
        <f t="shared" si="33"/>
        <v>0</v>
      </c>
      <c r="G306" s="19" t="str">
        <f t="shared" si="34"/>
        <v>x</v>
      </c>
      <c r="H306" s="20">
        <f t="shared" si="35"/>
        <v>-1125026.3799999999</v>
      </c>
      <c r="J306" s="39"/>
    </row>
    <row r="307" spans="1:10" ht="12.75" customHeight="1" x14ac:dyDescent="0.25">
      <c r="A307" s="24" t="s">
        <v>220</v>
      </c>
      <c r="B307" s="25" t="s">
        <v>4</v>
      </c>
      <c r="C307" s="26">
        <v>1125026.3799999999</v>
      </c>
      <c r="D307" s="26">
        <v>0</v>
      </c>
      <c r="E307" s="26"/>
      <c r="F307" s="27">
        <f t="shared" si="33"/>
        <v>0</v>
      </c>
      <c r="G307" s="27" t="str">
        <f t="shared" si="34"/>
        <v>x</v>
      </c>
      <c r="H307" s="28">
        <f t="shared" si="35"/>
        <v>-1125026.3799999999</v>
      </c>
      <c r="J307" s="39"/>
    </row>
    <row r="308" spans="1:10" ht="12.75" customHeight="1" x14ac:dyDescent="0.25">
      <c r="A308" s="22" t="s">
        <v>336</v>
      </c>
      <c r="B308" s="17" t="s">
        <v>118</v>
      </c>
      <c r="C308" s="18">
        <v>67209150.680000007</v>
      </c>
      <c r="D308" s="18">
        <v>447524915</v>
      </c>
      <c r="E308" s="18">
        <v>75148140.290000007</v>
      </c>
      <c r="F308" s="19">
        <f t="shared" si="33"/>
        <v>111.81236413446074</v>
      </c>
      <c r="G308" s="19">
        <f t="shared" si="34"/>
        <v>16.791945603743649</v>
      </c>
      <c r="H308" s="20">
        <f t="shared" si="35"/>
        <v>7938989.6099999994</v>
      </c>
      <c r="J308" s="39"/>
    </row>
    <row r="309" spans="1:10" ht="12.75" customHeight="1" x14ac:dyDescent="0.25">
      <c r="A309" s="24" t="s">
        <v>220</v>
      </c>
      <c r="B309" s="25" t="s">
        <v>4</v>
      </c>
      <c r="C309" s="26">
        <v>67202772.680000007</v>
      </c>
      <c r="D309" s="26">
        <v>304774915</v>
      </c>
      <c r="E309" s="26">
        <v>74997471.540000007</v>
      </c>
      <c r="F309" s="27">
        <f t="shared" si="33"/>
        <v>111.59877568908665</v>
      </c>
      <c r="G309" s="27">
        <f t="shared" si="34"/>
        <v>24.607494858951895</v>
      </c>
      <c r="H309" s="28">
        <f t="shared" si="35"/>
        <v>7794698.8599999994</v>
      </c>
      <c r="J309" s="39"/>
    </row>
    <row r="310" spans="1:10" ht="12.75" customHeight="1" x14ac:dyDescent="0.25">
      <c r="A310" s="24" t="s">
        <v>221</v>
      </c>
      <c r="B310" s="25" t="s">
        <v>5</v>
      </c>
      <c r="C310" s="26">
        <v>6378</v>
      </c>
      <c r="D310" s="26">
        <v>142750000</v>
      </c>
      <c r="E310" s="26">
        <v>150668.75</v>
      </c>
      <c r="F310" s="27">
        <f t="shared" si="33"/>
        <v>2362.3196926936344</v>
      </c>
      <c r="G310" s="27">
        <f t="shared" si="34"/>
        <v>0.10554728546409808</v>
      </c>
      <c r="H310" s="28">
        <f t="shared" si="35"/>
        <v>144290.75</v>
      </c>
      <c r="J310" s="39"/>
    </row>
    <row r="311" spans="1:10" ht="12.75" customHeight="1" x14ac:dyDescent="0.25">
      <c r="A311" s="22" t="s">
        <v>337</v>
      </c>
      <c r="B311" s="17" t="s">
        <v>119</v>
      </c>
      <c r="C311" s="18">
        <v>7260106.3300000001</v>
      </c>
      <c r="D311" s="18">
        <v>30159000</v>
      </c>
      <c r="E311" s="18">
        <v>8767474.5199999996</v>
      </c>
      <c r="F311" s="19">
        <f t="shared" si="33"/>
        <v>120.76234315978674</v>
      </c>
      <c r="G311" s="19">
        <f t="shared" si="34"/>
        <v>29.070839616698162</v>
      </c>
      <c r="H311" s="20">
        <f t="shared" si="35"/>
        <v>1507368.1899999995</v>
      </c>
      <c r="J311" s="39"/>
    </row>
    <row r="312" spans="1:10" ht="12.75" customHeight="1" x14ac:dyDescent="0.25">
      <c r="A312" s="24" t="s">
        <v>220</v>
      </c>
      <c r="B312" s="25" t="s">
        <v>4</v>
      </c>
      <c r="C312" s="26">
        <v>7183330.6500000004</v>
      </c>
      <c r="D312" s="26">
        <v>29179000</v>
      </c>
      <c r="E312" s="26">
        <v>8677010.3200000003</v>
      </c>
      <c r="F312" s="27">
        <f t="shared" si="33"/>
        <v>120.79369226864142</v>
      </c>
      <c r="G312" s="27">
        <f t="shared" si="34"/>
        <v>29.737175091675521</v>
      </c>
      <c r="H312" s="28">
        <f t="shared" si="35"/>
        <v>1493679.67</v>
      </c>
      <c r="J312" s="39"/>
    </row>
    <row r="313" spans="1:10" ht="12.75" customHeight="1" x14ac:dyDescent="0.25">
      <c r="A313" s="24" t="s">
        <v>221</v>
      </c>
      <c r="B313" s="25" t="s">
        <v>5</v>
      </c>
      <c r="C313" s="26">
        <v>76775.679999999993</v>
      </c>
      <c r="D313" s="26">
        <v>980000</v>
      </c>
      <c r="E313" s="26">
        <v>90464.2</v>
      </c>
      <c r="F313" s="27">
        <f t="shared" si="33"/>
        <v>117.82923967589738</v>
      </c>
      <c r="G313" s="27">
        <f t="shared" si="34"/>
        <v>9.2310408163265301</v>
      </c>
      <c r="H313" s="28">
        <f t="shared" si="35"/>
        <v>13688.520000000004</v>
      </c>
      <c r="J313" s="39"/>
    </row>
    <row r="314" spans="1:10" ht="12.75" customHeight="1" x14ac:dyDescent="0.25">
      <c r="A314" s="16" t="s">
        <v>338</v>
      </c>
      <c r="B314" s="17" t="s">
        <v>120</v>
      </c>
      <c r="C314" s="18">
        <v>5058249546.7299995</v>
      </c>
      <c r="D314" s="18">
        <v>17282187975</v>
      </c>
      <c r="E314" s="18">
        <v>5142228470.6599998</v>
      </c>
      <c r="F314" s="19">
        <f t="shared" si="33"/>
        <v>101.66023686957655</v>
      </c>
      <c r="G314" s="19">
        <f t="shared" si="34"/>
        <v>29.754499129963317</v>
      </c>
      <c r="H314" s="20">
        <f t="shared" si="35"/>
        <v>83978923.930000305</v>
      </c>
      <c r="J314" s="39"/>
    </row>
    <row r="315" spans="1:10" ht="12.75" customHeight="1" x14ac:dyDescent="0.25">
      <c r="A315" s="22" t="s">
        <v>339</v>
      </c>
      <c r="B315" s="17" t="s">
        <v>121</v>
      </c>
      <c r="C315" s="18">
        <v>3327916002.75</v>
      </c>
      <c r="D315" s="18">
        <v>11070102112</v>
      </c>
      <c r="E315" s="18">
        <v>3402813953.0900002</v>
      </c>
      <c r="F315" s="19">
        <f t="shared" si="33"/>
        <v>102.25059617725054</v>
      </c>
      <c r="G315" s="19">
        <f t="shared" si="34"/>
        <v>30.738776559263599</v>
      </c>
      <c r="H315" s="20">
        <f t="shared" si="35"/>
        <v>74897950.340000153</v>
      </c>
      <c r="J315" s="39"/>
    </row>
    <row r="316" spans="1:10" ht="12.75" customHeight="1" x14ac:dyDescent="0.25">
      <c r="A316" s="24" t="s">
        <v>220</v>
      </c>
      <c r="B316" s="25" t="s">
        <v>4</v>
      </c>
      <c r="C316" s="26">
        <v>3330992112.8099999</v>
      </c>
      <c r="D316" s="26">
        <v>10993496674</v>
      </c>
      <c r="E316" s="26">
        <v>3400699839.98</v>
      </c>
      <c r="F316" s="27">
        <f t="shared" si="33"/>
        <v>102.09270165792121</v>
      </c>
      <c r="G316" s="27">
        <f t="shared" si="34"/>
        <v>30.933741473018067</v>
      </c>
      <c r="H316" s="28">
        <f t="shared" si="35"/>
        <v>69707727.170000076</v>
      </c>
      <c r="J316" s="39"/>
    </row>
    <row r="317" spans="1:10" ht="12.75" customHeight="1" x14ac:dyDescent="0.25">
      <c r="A317" s="24" t="s">
        <v>221</v>
      </c>
      <c r="B317" s="25" t="s">
        <v>5</v>
      </c>
      <c r="C317" s="26">
        <v>-3076110.06</v>
      </c>
      <c r="D317" s="26">
        <v>76605438</v>
      </c>
      <c r="E317" s="26">
        <v>2114113.11</v>
      </c>
      <c r="F317" s="27">
        <f t="shared" si="33"/>
        <v>-68.726835801187164</v>
      </c>
      <c r="G317" s="27">
        <f t="shared" si="34"/>
        <v>2.7597428657740979</v>
      </c>
      <c r="H317" s="28">
        <f t="shared" si="35"/>
        <v>5190223.17</v>
      </c>
      <c r="J317" s="39"/>
    </row>
    <row r="318" spans="1:10" ht="12.75" customHeight="1" x14ac:dyDescent="0.25">
      <c r="A318" s="22" t="s">
        <v>340</v>
      </c>
      <c r="B318" s="17" t="s">
        <v>122</v>
      </c>
      <c r="C318" s="18">
        <v>1392874285.22</v>
      </c>
      <c r="D318" s="18">
        <v>4656307373</v>
      </c>
      <c r="E318" s="18">
        <v>1392246204.72</v>
      </c>
      <c r="F318" s="19">
        <f t="shared" si="33"/>
        <v>99.954907595993063</v>
      </c>
      <c r="G318" s="19">
        <f t="shared" si="34"/>
        <v>29.900221209472978</v>
      </c>
      <c r="H318" s="20">
        <f t="shared" si="35"/>
        <v>-628080.5</v>
      </c>
      <c r="J318" s="39"/>
    </row>
    <row r="319" spans="1:10" ht="12.75" customHeight="1" x14ac:dyDescent="0.25">
      <c r="A319" s="24" t="s">
        <v>220</v>
      </c>
      <c r="B319" s="25" t="s">
        <v>4</v>
      </c>
      <c r="C319" s="26">
        <v>1348799080.77</v>
      </c>
      <c r="D319" s="26">
        <v>4089011538</v>
      </c>
      <c r="E319" s="26">
        <v>1310469409.1500001</v>
      </c>
      <c r="F319" s="27">
        <f t="shared" si="33"/>
        <v>97.158237118747266</v>
      </c>
      <c r="G319" s="27">
        <f t="shared" si="34"/>
        <v>32.04856227407398</v>
      </c>
      <c r="H319" s="28">
        <f t="shared" si="35"/>
        <v>-38329671.619999886</v>
      </c>
      <c r="J319" s="39"/>
    </row>
    <row r="320" spans="1:10" ht="12.75" customHeight="1" x14ac:dyDescent="0.25">
      <c r="A320" s="24" t="s">
        <v>221</v>
      </c>
      <c r="B320" s="25" t="s">
        <v>5</v>
      </c>
      <c r="C320" s="26">
        <v>44075204.450000003</v>
      </c>
      <c r="D320" s="26">
        <v>567295835</v>
      </c>
      <c r="E320" s="26">
        <v>81776795.569999993</v>
      </c>
      <c r="F320" s="27">
        <f t="shared" si="33"/>
        <v>185.53923138977063</v>
      </c>
      <c r="G320" s="27">
        <f t="shared" si="34"/>
        <v>14.415194070656273</v>
      </c>
      <c r="H320" s="28">
        <f t="shared" si="35"/>
        <v>37701591.11999999</v>
      </c>
      <c r="J320" s="39"/>
    </row>
    <row r="321" spans="1:10" ht="12.75" customHeight="1" x14ac:dyDescent="0.25">
      <c r="A321" s="22" t="s">
        <v>341</v>
      </c>
      <c r="B321" s="17" t="s">
        <v>123</v>
      </c>
      <c r="C321" s="18">
        <v>177424713.16</v>
      </c>
      <c r="D321" s="18">
        <v>702503147</v>
      </c>
      <c r="E321" s="18">
        <v>210578232.43000001</v>
      </c>
      <c r="F321" s="19">
        <f t="shared" si="33"/>
        <v>118.68596469991328</v>
      </c>
      <c r="G321" s="19">
        <f t="shared" si="34"/>
        <v>29.97541481903141</v>
      </c>
      <c r="H321" s="20">
        <f t="shared" si="35"/>
        <v>33153519.270000011</v>
      </c>
      <c r="J321" s="39"/>
    </row>
    <row r="322" spans="1:10" ht="12.75" customHeight="1" x14ac:dyDescent="0.25">
      <c r="A322" s="24" t="s">
        <v>220</v>
      </c>
      <c r="B322" s="25" t="s">
        <v>4</v>
      </c>
      <c r="C322" s="26">
        <v>174200651.69999999</v>
      </c>
      <c r="D322" s="26">
        <v>585078935</v>
      </c>
      <c r="E322" s="26">
        <v>195183169.55000001</v>
      </c>
      <c r="F322" s="27">
        <f t="shared" si="33"/>
        <v>112.04502833097037</v>
      </c>
      <c r="G322" s="27">
        <f t="shared" si="34"/>
        <v>33.360143029247844</v>
      </c>
      <c r="H322" s="28">
        <f t="shared" si="35"/>
        <v>20982517.850000024</v>
      </c>
      <c r="J322" s="39"/>
    </row>
    <row r="323" spans="1:10" ht="12.75" customHeight="1" x14ac:dyDescent="0.25">
      <c r="A323" s="24" t="s">
        <v>221</v>
      </c>
      <c r="B323" s="25" t="s">
        <v>5</v>
      </c>
      <c r="C323" s="26">
        <v>3224061.46</v>
      </c>
      <c r="D323" s="26">
        <v>117424212</v>
      </c>
      <c r="E323" s="26">
        <v>15395062.880000001</v>
      </c>
      <c r="F323" s="27">
        <f t="shared" si="33"/>
        <v>477.5052545059113</v>
      </c>
      <c r="G323" s="27">
        <f t="shared" si="34"/>
        <v>13.110637591504554</v>
      </c>
      <c r="H323" s="28">
        <f t="shared" si="35"/>
        <v>12171001.420000002</v>
      </c>
      <c r="J323" s="39"/>
    </row>
    <row r="324" spans="1:10" ht="12.75" customHeight="1" x14ac:dyDescent="0.25">
      <c r="A324" s="22" t="s">
        <v>342</v>
      </c>
      <c r="B324" s="17" t="s">
        <v>124</v>
      </c>
      <c r="C324" s="18">
        <v>5992211.8300000001</v>
      </c>
      <c r="D324" s="18">
        <v>20463176</v>
      </c>
      <c r="E324" s="18">
        <v>6408204.2599999998</v>
      </c>
      <c r="F324" s="19">
        <f t="shared" si="33"/>
        <v>106.94221836279776</v>
      </c>
      <c r="G324" s="19">
        <f t="shared" si="34"/>
        <v>31.315785291589144</v>
      </c>
      <c r="H324" s="20">
        <f t="shared" si="35"/>
        <v>415992.4299999997</v>
      </c>
      <c r="J324" s="39"/>
    </row>
    <row r="325" spans="1:10" ht="12.75" customHeight="1" x14ac:dyDescent="0.25">
      <c r="A325" s="24" t="s">
        <v>220</v>
      </c>
      <c r="B325" s="25" t="s">
        <v>4</v>
      </c>
      <c r="C325" s="26">
        <v>5963538.4800000004</v>
      </c>
      <c r="D325" s="26">
        <v>20092876</v>
      </c>
      <c r="E325" s="26">
        <v>6237105.7199999997</v>
      </c>
      <c r="F325" s="27">
        <f t="shared" si="33"/>
        <v>104.58733084254365</v>
      </c>
      <c r="G325" s="27">
        <f t="shared" si="34"/>
        <v>31.041378645844425</v>
      </c>
      <c r="H325" s="28">
        <f t="shared" si="35"/>
        <v>273567.23999999929</v>
      </c>
      <c r="J325" s="39"/>
    </row>
    <row r="326" spans="1:10" ht="12.75" customHeight="1" x14ac:dyDescent="0.25">
      <c r="A326" s="24" t="s">
        <v>221</v>
      </c>
      <c r="B326" s="25" t="s">
        <v>5</v>
      </c>
      <c r="C326" s="26">
        <v>28673.35</v>
      </c>
      <c r="D326" s="26">
        <v>370300</v>
      </c>
      <c r="E326" s="26">
        <v>171098.54</v>
      </c>
      <c r="F326" s="27">
        <f t="shared" si="33"/>
        <v>596.7162539431215</v>
      </c>
      <c r="G326" s="27">
        <f t="shared" si="34"/>
        <v>46.205384823116397</v>
      </c>
      <c r="H326" s="28">
        <f t="shared" si="35"/>
        <v>142425.19</v>
      </c>
      <c r="J326" s="39"/>
    </row>
    <row r="327" spans="1:10" ht="12.75" customHeight="1" x14ac:dyDescent="0.25">
      <c r="A327" s="22" t="s">
        <v>343</v>
      </c>
      <c r="B327" s="17" t="s">
        <v>125</v>
      </c>
      <c r="C327" s="18">
        <v>17323997.309999999</v>
      </c>
      <c r="D327" s="18">
        <v>144846175</v>
      </c>
      <c r="E327" s="18">
        <v>17653596.370000001</v>
      </c>
      <c r="F327" s="19">
        <f t="shared" si="33"/>
        <v>101.90255778791737</v>
      </c>
      <c r="G327" s="19">
        <f t="shared" si="34"/>
        <v>12.18782364808736</v>
      </c>
      <c r="H327" s="20">
        <f t="shared" si="35"/>
        <v>329599.06000000238</v>
      </c>
      <c r="J327" s="39"/>
    </row>
    <row r="328" spans="1:10" ht="12.75" customHeight="1" x14ac:dyDescent="0.25">
      <c r="A328" s="24" t="s">
        <v>220</v>
      </c>
      <c r="B328" s="25" t="s">
        <v>4</v>
      </c>
      <c r="C328" s="26">
        <v>17226796.66</v>
      </c>
      <c r="D328" s="26">
        <v>100201558</v>
      </c>
      <c r="E328" s="26">
        <v>17516624.050000001</v>
      </c>
      <c r="F328" s="27">
        <f t="shared" si="33"/>
        <v>101.6824218438299</v>
      </c>
      <c r="G328" s="27">
        <f t="shared" si="34"/>
        <v>17.481388912136477</v>
      </c>
      <c r="H328" s="28">
        <f t="shared" si="35"/>
        <v>289827.3900000006</v>
      </c>
      <c r="J328" s="39"/>
    </row>
    <row r="329" spans="1:10" ht="12.75" customHeight="1" x14ac:dyDescent="0.25">
      <c r="A329" s="24" t="s">
        <v>221</v>
      </c>
      <c r="B329" s="25" t="s">
        <v>5</v>
      </c>
      <c r="C329" s="26">
        <v>97200.65</v>
      </c>
      <c r="D329" s="26">
        <v>44644617</v>
      </c>
      <c r="E329" s="26">
        <v>136972.32</v>
      </c>
      <c r="F329" s="27">
        <f t="shared" si="33"/>
        <v>140.91708234461399</v>
      </c>
      <c r="G329" s="27">
        <f t="shared" si="34"/>
        <v>0.306805902265888</v>
      </c>
      <c r="H329" s="28">
        <f t="shared" si="35"/>
        <v>39771.670000000013</v>
      </c>
      <c r="J329" s="39"/>
    </row>
    <row r="330" spans="1:10" ht="12.75" customHeight="1" x14ac:dyDescent="0.25">
      <c r="A330" s="22" t="s">
        <v>344</v>
      </c>
      <c r="B330" s="17" t="s">
        <v>126</v>
      </c>
      <c r="C330" s="18">
        <v>52523414.850000001</v>
      </c>
      <c r="D330" s="18">
        <v>181140982</v>
      </c>
      <c r="E330" s="18">
        <v>27072572.5</v>
      </c>
      <c r="F330" s="19">
        <f t="shared" si="33"/>
        <v>51.543816367073092</v>
      </c>
      <c r="G330" s="19">
        <f t="shared" si="34"/>
        <v>14.945581171686481</v>
      </c>
      <c r="H330" s="20">
        <f t="shared" si="35"/>
        <v>-25450842.350000001</v>
      </c>
      <c r="J330" s="39"/>
    </row>
    <row r="331" spans="1:10" ht="12.75" customHeight="1" x14ac:dyDescent="0.25">
      <c r="A331" s="24" t="s">
        <v>220</v>
      </c>
      <c r="B331" s="25" t="s">
        <v>4</v>
      </c>
      <c r="C331" s="26">
        <v>30500266.91</v>
      </c>
      <c r="D331" s="26">
        <v>168933009</v>
      </c>
      <c r="E331" s="26">
        <v>26416015.91</v>
      </c>
      <c r="F331" s="27">
        <f t="shared" si="33"/>
        <v>86.609130300230547</v>
      </c>
      <c r="G331" s="27">
        <f t="shared" si="34"/>
        <v>15.636977087171875</v>
      </c>
      <c r="H331" s="28">
        <f t="shared" si="35"/>
        <v>-4084251</v>
      </c>
      <c r="J331" s="39"/>
    </row>
    <row r="332" spans="1:10" ht="12.75" customHeight="1" x14ac:dyDescent="0.25">
      <c r="A332" s="24" t="s">
        <v>221</v>
      </c>
      <c r="B332" s="25" t="s">
        <v>5</v>
      </c>
      <c r="C332" s="26">
        <v>22023147.940000001</v>
      </c>
      <c r="D332" s="26">
        <v>12207973</v>
      </c>
      <c r="E332" s="26">
        <v>656556.59</v>
      </c>
      <c r="F332" s="27">
        <f t="shared" si="33"/>
        <v>2.9812113680965444</v>
      </c>
      <c r="G332" s="27">
        <f t="shared" si="34"/>
        <v>5.3780966750172201</v>
      </c>
      <c r="H332" s="28">
        <f t="shared" si="35"/>
        <v>-21366591.350000001</v>
      </c>
      <c r="J332" s="39"/>
    </row>
    <row r="333" spans="1:10" ht="12.75" customHeight="1" x14ac:dyDescent="0.25">
      <c r="A333" s="22" t="s">
        <v>345</v>
      </c>
      <c r="B333" s="17" t="s">
        <v>127</v>
      </c>
      <c r="C333" s="18">
        <v>8008145.5599999996</v>
      </c>
      <c r="D333" s="18">
        <v>25506699</v>
      </c>
      <c r="E333" s="18">
        <v>7971580.3399999999</v>
      </c>
      <c r="F333" s="19">
        <f t="shared" si="33"/>
        <v>99.543399658185038</v>
      </c>
      <c r="G333" s="19">
        <f t="shared" si="34"/>
        <v>31.252889054753812</v>
      </c>
      <c r="H333" s="20">
        <f t="shared" si="35"/>
        <v>-36565.219999999739</v>
      </c>
      <c r="J333" s="39"/>
    </row>
    <row r="334" spans="1:10" ht="12.75" customHeight="1" x14ac:dyDescent="0.25">
      <c r="A334" s="24" t="s">
        <v>220</v>
      </c>
      <c r="B334" s="25" t="s">
        <v>4</v>
      </c>
      <c r="C334" s="26">
        <v>8000786.3399999999</v>
      </c>
      <c r="D334" s="26">
        <v>25321699</v>
      </c>
      <c r="E334" s="26">
        <v>7869679.9800000004</v>
      </c>
      <c r="F334" s="27">
        <f t="shared" si="33"/>
        <v>98.36133156881678</v>
      </c>
      <c r="G334" s="27">
        <f t="shared" si="34"/>
        <v>31.078799175363393</v>
      </c>
      <c r="H334" s="28">
        <f t="shared" si="35"/>
        <v>-131106.3599999994</v>
      </c>
      <c r="J334" s="39"/>
    </row>
    <row r="335" spans="1:10" ht="12.75" customHeight="1" x14ac:dyDescent="0.25">
      <c r="A335" s="24" t="s">
        <v>221</v>
      </c>
      <c r="B335" s="25" t="s">
        <v>5</v>
      </c>
      <c r="C335" s="26">
        <v>7359.22</v>
      </c>
      <c r="D335" s="26">
        <v>185000</v>
      </c>
      <c r="E335" s="26">
        <v>101900.36</v>
      </c>
      <c r="F335" s="27">
        <f t="shared" si="33"/>
        <v>1384.6625049937356</v>
      </c>
      <c r="G335" s="27">
        <f t="shared" si="34"/>
        <v>55.081275675675677</v>
      </c>
      <c r="H335" s="28">
        <f t="shared" si="35"/>
        <v>94541.14</v>
      </c>
      <c r="J335" s="39"/>
    </row>
    <row r="336" spans="1:10" ht="12.75" customHeight="1" x14ac:dyDescent="0.25">
      <c r="A336" s="22" t="s">
        <v>346</v>
      </c>
      <c r="B336" s="17" t="s">
        <v>128</v>
      </c>
      <c r="C336" s="18">
        <v>11085577.640000001</v>
      </c>
      <c r="D336" s="18">
        <v>82388870</v>
      </c>
      <c r="E336" s="18">
        <v>11547917.26</v>
      </c>
      <c r="F336" s="19">
        <f t="shared" si="33"/>
        <v>104.17064076419204</v>
      </c>
      <c r="G336" s="19">
        <f t="shared" si="34"/>
        <v>14.01635592283278</v>
      </c>
      <c r="H336" s="20">
        <f t="shared" si="35"/>
        <v>462339.61999999918</v>
      </c>
      <c r="J336" s="39"/>
    </row>
    <row r="337" spans="1:10" ht="12.75" customHeight="1" x14ac:dyDescent="0.25">
      <c r="A337" s="24" t="s">
        <v>220</v>
      </c>
      <c r="B337" s="25" t="s">
        <v>4</v>
      </c>
      <c r="C337" s="26">
        <v>11039971.710000001</v>
      </c>
      <c r="D337" s="26">
        <v>42839391</v>
      </c>
      <c r="E337" s="26">
        <v>11390517.359999999</v>
      </c>
      <c r="F337" s="27">
        <f t="shared" si="33"/>
        <v>103.17524047351023</v>
      </c>
      <c r="G337" s="27">
        <f t="shared" si="34"/>
        <v>26.588887222976627</v>
      </c>
      <c r="H337" s="28">
        <f t="shared" si="35"/>
        <v>350545.64999999851</v>
      </c>
      <c r="J337" s="39"/>
    </row>
    <row r="338" spans="1:10" ht="12.75" customHeight="1" x14ac:dyDescent="0.25">
      <c r="A338" s="24" t="s">
        <v>221</v>
      </c>
      <c r="B338" s="25" t="s">
        <v>5</v>
      </c>
      <c r="C338" s="26">
        <v>45605.93</v>
      </c>
      <c r="D338" s="26">
        <v>39549479</v>
      </c>
      <c r="E338" s="26">
        <v>157399.9</v>
      </c>
      <c r="F338" s="27">
        <f t="shared" si="33"/>
        <v>345.1303372171119</v>
      </c>
      <c r="G338" s="27">
        <f t="shared" si="34"/>
        <v>0.39798223384940168</v>
      </c>
      <c r="H338" s="28">
        <f t="shared" si="35"/>
        <v>111793.97</v>
      </c>
      <c r="J338" s="39"/>
    </row>
    <row r="339" spans="1:10" ht="12.75" customHeight="1" x14ac:dyDescent="0.25">
      <c r="A339" s="22" t="s">
        <v>347</v>
      </c>
      <c r="B339" s="17" t="s">
        <v>129</v>
      </c>
      <c r="C339" s="18">
        <v>11468583.289999999</v>
      </c>
      <c r="D339" s="18">
        <v>34184928</v>
      </c>
      <c r="E339" s="18">
        <v>10976491.09</v>
      </c>
      <c r="F339" s="19">
        <f t="shared" si="33"/>
        <v>95.709215449225724</v>
      </c>
      <c r="G339" s="19">
        <f t="shared" si="34"/>
        <v>32.109153747522882</v>
      </c>
      <c r="H339" s="20">
        <f t="shared" si="35"/>
        <v>-492092.19999999925</v>
      </c>
      <c r="J339" s="39"/>
    </row>
    <row r="340" spans="1:10" ht="12.75" customHeight="1" x14ac:dyDescent="0.25">
      <c r="A340" s="24" t="s">
        <v>220</v>
      </c>
      <c r="B340" s="25" t="s">
        <v>4</v>
      </c>
      <c r="C340" s="26">
        <v>11467522.85</v>
      </c>
      <c r="D340" s="26">
        <v>33879928</v>
      </c>
      <c r="E340" s="26">
        <v>10976491.09</v>
      </c>
      <c r="F340" s="27">
        <f t="shared" si="33"/>
        <v>95.718065998883091</v>
      </c>
      <c r="G340" s="27">
        <f t="shared" si="34"/>
        <v>32.398212564088091</v>
      </c>
      <c r="H340" s="28">
        <f t="shared" si="35"/>
        <v>-491031.75999999978</v>
      </c>
      <c r="J340" s="39"/>
    </row>
    <row r="341" spans="1:10" ht="12.75" customHeight="1" x14ac:dyDescent="0.25">
      <c r="A341" s="24" t="s">
        <v>221</v>
      </c>
      <c r="B341" s="25" t="s">
        <v>5</v>
      </c>
      <c r="C341" s="26">
        <v>1060.44</v>
      </c>
      <c r="D341" s="26">
        <v>305000</v>
      </c>
      <c r="E341" s="26"/>
      <c r="F341" s="27">
        <f t="shared" si="33"/>
        <v>0</v>
      </c>
      <c r="G341" s="27">
        <f t="shared" si="34"/>
        <v>0</v>
      </c>
      <c r="H341" s="28">
        <f t="shared" si="35"/>
        <v>-1060.44</v>
      </c>
      <c r="J341" s="39"/>
    </row>
    <row r="342" spans="1:10" ht="12.75" customHeight="1" x14ac:dyDescent="0.25">
      <c r="A342" s="22" t="s">
        <v>348</v>
      </c>
      <c r="B342" s="17" t="s">
        <v>130</v>
      </c>
      <c r="C342" s="18">
        <v>7673773.6200000001</v>
      </c>
      <c r="D342" s="18">
        <v>28233664</v>
      </c>
      <c r="E342" s="18">
        <v>6521626.3799999999</v>
      </c>
      <c r="F342" s="19">
        <f t="shared" si="33"/>
        <v>84.985910491323551</v>
      </c>
      <c r="G342" s="19">
        <f t="shared" si="34"/>
        <v>23.098760330929771</v>
      </c>
      <c r="H342" s="20">
        <f t="shared" si="35"/>
        <v>-1152147.2400000002</v>
      </c>
      <c r="J342" s="39"/>
    </row>
    <row r="343" spans="1:10" ht="12.75" customHeight="1" x14ac:dyDescent="0.25">
      <c r="A343" s="24" t="s">
        <v>220</v>
      </c>
      <c r="B343" s="25" t="s">
        <v>4</v>
      </c>
      <c r="C343" s="26">
        <v>7353023.1299999999</v>
      </c>
      <c r="D343" s="26">
        <v>25772587</v>
      </c>
      <c r="E343" s="26">
        <v>6420401.3799999999</v>
      </c>
      <c r="F343" s="27">
        <f t="shared" si="33"/>
        <v>87.316485566393155</v>
      </c>
      <c r="G343" s="27">
        <f t="shared" si="34"/>
        <v>24.911745879449356</v>
      </c>
      <c r="H343" s="28">
        <f t="shared" si="35"/>
        <v>-932621.75</v>
      </c>
      <c r="J343" s="39"/>
    </row>
    <row r="344" spans="1:10" ht="12.75" customHeight="1" x14ac:dyDescent="0.25">
      <c r="A344" s="24" t="s">
        <v>221</v>
      </c>
      <c r="B344" s="25" t="s">
        <v>5</v>
      </c>
      <c r="C344" s="26">
        <v>320750.49</v>
      </c>
      <c r="D344" s="26">
        <v>2461077</v>
      </c>
      <c r="E344" s="26">
        <v>101225</v>
      </c>
      <c r="F344" s="27">
        <f t="shared" si="33"/>
        <v>31.558798242210013</v>
      </c>
      <c r="G344" s="27">
        <f t="shared" si="34"/>
        <v>4.113036690847137</v>
      </c>
      <c r="H344" s="28">
        <f t="shared" si="35"/>
        <v>-219525.49</v>
      </c>
      <c r="J344" s="39"/>
    </row>
    <row r="345" spans="1:10" ht="12.75" customHeight="1" x14ac:dyDescent="0.25">
      <c r="A345" s="22" t="s">
        <v>349</v>
      </c>
      <c r="B345" s="17" t="s">
        <v>131</v>
      </c>
      <c r="C345" s="18">
        <v>5981391.79</v>
      </c>
      <c r="D345" s="18">
        <v>48065052</v>
      </c>
      <c r="E345" s="18">
        <v>8595722.1799999997</v>
      </c>
      <c r="F345" s="19">
        <f t="shared" si="33"/>
        <v>143.70772692687967</v>
      </c>
      <c r="G345" s="19">
        <f t="shared" si="34"/>
        <v>17.883517904027233</v>
      </c>
      <c r="H345" s="20">
        <f t="shared" si="35"/>
        <v>2614330.3899999997</v>
      </c>
      <c r="J345" s="39"/>
    </row>
    <row r="346" spans="1:10" ht="12.75" customHeight="1" x14ac:dyDescent="0.25">
      <c r="A346" s="24" t="s">
        <v>220</v>
      </c>
      <c r="B346" s="25" t="s">
        <v>4</v>
      </c>
      <c r="C346" s="26">
        <v>5887666.7300000004</v>
      </c>
      <c r="D346" s="26">
        <v>45791865</v>
      </c>
      <c r="E346" s="26">
        <v>8478668.0500000007</v>
      </c>
      <c r="F346" s="27">
        <f t="shared" si="33"/>
        <v>144.00726873343254</v>
      </c>
      <c r="G346" s="27">
        <f t="shared" si="34"/>
        <v>18.515664408951242</v>
      </c>
      <c r="H346" s="28">
        <f t="shared" si="35"/>
        <v>2591001.3200000003</v>
      </c>
      <c r="J346" s="39"/>
    </row>
    <row r="347" spans="1:10" ht="12.75" customHeight="1" x14ac:dyDescent="0.25">
      <c r="A347" s="24" t="s">
        <v>221</v>
      </c>
      <c r="B347" s="25" t="s">
        <v>5</v>
      </c>
      <c r="C347" s="26">
        <v>93725.06</v>
      </c>
      <c r="D347" s="26">
        <v>2273187</v>
      </c>
      <c r="E347" s="26">
        <v>117054.13</v>
      </c>
      <c r="F347" s="27">
        <f t="shared" si="33"/>
        <v>124.89096299324855</v>
      </c>
      <c r="G347" s="27">
        <f t="shared" si="34"/>
        <v>5.1493401114822497</v>
      </c>
      <c r="H347" s="28">
        <f t="shared" si="35"/>
        <v>23329.070000000007</v>
      </c>
      <c r="J347" s="39"/>
    </row>
    <row r="348" spans="1:10" ht="12.75" customHeight="1" x14ac:dyDescent="0.25">
      <c r="A348" s="22" t="s">
        <v>350</v>
      </c>
      <c r="B348" s="17" t="s">
        <v>132</v>
      </c>
      <c r="C348" s="18">
        <v>31227091.579999998</v>
      </c>
      <c r="D348" s="18">
        <v>204945782</v>
      </c>
      <c r="E348" s="18">
        <v>26813607.719999999</v>
      </c>
      <c r="F348" s="19">
        <f t="shared" si="33"/>
        <v>85.866490804328706</v>
      </c>
      <c r="G348" s="19">
        <f t="shared" si="34"/>
        <v>13.083268881327841</v>
      </c>
      <c r="H348" s="20">
        <f t="shared" si="35"/>
        <v>-4413483.8599999994</v>
      </c>
      <c r="J348" s="39"/>
    </row>
    <row r="349" spans="1:10" ht="12.75" customHeight="1" x14ac:dyDescent="0.25">
      <c r="A349" s="24" t="s">
        <v>220</v>
      </c>
      <c r="B349" s="25" t="s">
        <v>4</v>
      </c>
      <c r="C349" s="26">
        <v>31085993.940000001</v>
      </c>
      <c r="D349" s="26">
        <v>203568532</v>
      </c>
      <c r="E349" s="26">
        <v>26614173.41</v>
      </c>
      <c r="F349" s="27">
        <f t="shared" si="33"/>
        <v>85.614677341084231</v>
      </c>
      <c r="G349" s="27">
        <f t="shared" si="34"/>
        <v>13.073815067841624</v>
      </c>
      <c r="H349" s="28">
        <f t="shared" si="35"/>
        <v>-4471820.5300000012</v>
      </c>
      <c r="J349" s="39"/>
    </row>
    <row r="350" spans="1:10" ht="12.75" customHeight="1" x14ac:dyDescent="0.25">
      <c r="A350" s="24" t="s">
        <v>221</v>
      </c>
      <c r="B350" s="25" t="s">
        <v>5</v>
      </c>
      <c r="C350" s="26">
        <v>141097.64000000001</v>
      </c>
      <c r="D350" s="26">
        <v>1377250</v>
      </c>
      <c r="E350" s="26">
        <v>199434.31</v>
      </c>
      <c r="F350" s="27">
        <f t="shared" si="33"/>
        <v>141.3448942165156</v>
      </c>
      <c r="G350" s="27">
        <f t="shared" si="34"/>
        <v>14.480617897985116</v>
      </c>
      <c r="H350" s="28">
        <f t="shared" si="35"/>
        <v>58336.669999999984</v>
      </c>
      <c r="J350" s="39"/>
    </row>
    <row r="351" spans="1:10" ht="12.75" customHeight="1" x14ac:dyDescent="0.25">
      <c r="A351" s="22" t="s">
        <v>351</v>
      </c>
      <c r="B351" s="17" t="s">
        <v>133</v>
      </c>
      <c r="C351" s="18">
        <v>608310.62</v>
      </c>
      <c r="D351" s="18">
        <v>0</v>
      </c>
      <c r="E351" s="18"/>
      <c r="F351" s="19">
        <f t="shared" si="33"/>
        <v>0</v>
      </c>
      <c r="G351" s="19" t="str">
        <f t="shared" si="34"/>
        <v>x</v>
      </c>
      <c r="H351" s="20">
        <f t="shared" si="35"/>
        <v>-608310.62</v>
      </c>
      <c r="J351" s="39"/>
    </row>
    <row r="352" spans="1:10" ht="12.75" customHeight="1" x14ac:dyDescent="0.25">
      <c r="A352" s="24" t="s">
        <v>220</v>
      </c>
      <c r="B352" s="25" t="s">
        <v>4</v>
      </c>
      <c r="C352" s="26">
        <v>608310.62</v>
      </c>
      <c r="D352" s="26">
        <v>0</v>
      </c>
      <c r="E352" s="26"/>
      <c r="F352" s="27">
        <f t="shared" si="33"/>
        <v>0</v>
      </c>
      <c r="G352" s="27" t="str">
        <f t="shared" si="34"/>
        <v>x</v>
      </c>
      <c r="H352" s="28">
        <f t="shared" si="35"/>
        <v>-608310.62</v>
      </c>
      <c r="J352" s="39"/>
    </row>
    <row r="353" spans="1:10" ht="12.75" customHeight="1" x14ac:dyDescent="0.25">
      <c r="A353" s="22" t="s">
        <v>352</v>
      </c>
      <c r="B353" s="17" t="s">
        <v>134</v>
      </c>
      <c r="C353" s="18">
        <v>8142047.5099999998</v>
      </c>
      <c r="D353" s="18">
        <v>83500015</v>
      </c>
      <c r="E353" s="18">
        <v>13028762.32</v>
      </c>
      <c r="F353" s="19">
        <f t="shared" ref="F353:F427" si="36">IF(C353=0,"x",E353/C353*100)</f>
        <v>160.01825467117669</v>
      </c>
      <c r="G353" s="19">
        <f t="shared" ref="G353:G427" si="37">IF(D353=0,"x",E353/D353*100)</f>
        <v>15.603305364675682</v>
      </c>
      <c r="H353" s="20">
        <f t="shared" ref="H353:H428" si="38">+E353-C353</f>
        <v>4886714.8100000005</v>
      </c>
      <c r="J353" s="39"/>
    </row>
    <row r="354" spans="1:10" ht="12.75" customHeight="1" x14ac:dyDescent="0.25">
      <c r="A354" s="24" t="s">
        <v>220</v>
      </c>
      <c r="B354" s="25" t="s">
        <v>4</v>
      </c>
      <c r="C354" s="26">
        <v>8063230.7599999998</v>
      </c>
      <c r="D354" s="26">
        <v>82495117</v>
      </c>
      <c r="E354" s="26">
        <v>12961760.35</v>
      </c>
      <c r="F354" s="27">
        <f t="shared" si="36"/>
        <v>160.75144983200258</v>
      </c>
      <c r="G354" s="27">
        <f t="shared" si="37"/>
        <v>15.712154635770744</v>
      </c>
      <c r="H354" s="28">
        <f t="shared" si="38"/>
        <v>4898529.59</v>
      </c>
      <c r="J354" s="39"/>
    </row>
    <row r="355" spans="1:10" ht="12.75" customHeight="1" x14ac:dyDescent="0.25">
      <c r="A355" s="24" t="s">
        <v>221</v>
      </c>
      <c r="B355" s="25" t="s">
        <v>5</v>
      </c>
      <c r="C355" s="26">
        <v>78816.75</v>
      </c>
      <c r="D355" s="26">
        <v>1004898</v>
      </c>
      <c r="E355" s="26">
        <v>67001.97</v>
      </c>
      <c r="F355" s="27">
        <f t="shared" si="36"/>
        <v>85.009810731855865</v>
      </c>
      <c r="G355" s="27">
        <f t="shared" si="37"/>
        <v>6.6675393920577015</v>
      </c>
      <c r="H355" s="28">
        <f t="shared" si="38"/>
        <v>-11814.779999999999</v>
      </c>
      <c r="J355" s="39"/>
    </row>
    <row r="356" spans="1:10" ht="12.75" customHeight="1" x14ac:dyDescent="0.25">
      <c r="A356" s="16" t="s">
        <v>353</v>
      </c>
      <c r="B356" s="17" t="s">
        <v>135</v>
      </c>
      <c r="C356" s="18">
        <v>14440451707.860001</v>
      </c>
      <c r="D356" s="18">
        <v>45645100971</v>
      </c>
      <c r="E356" s="18">
        <v>15009192200</v>
      </c>
      <c r="F356" s="19">
        <f t="shared" si="36"/>
        <v>103.93852286373031</v>
      </c>
      <c r="G356" s="19">
        <f t="shared" si="37"/>
        <v>32.88237265492279</v>
      </c>
      <c r="H356" s="20">
        <f t="shared" si="38"/>
        <v>568740492.13999939</v>
      </c>
      <c r="J356" s="39"/>
    </row>
    <row r="357" spans="1:10" ht="12.75" customHeight="1" x14ac:dyDescent="0.25">
      <c r="A357" s="22" t="s">
        <v>354</v>
      </c>
      <c r="B357" s="17" t="s">
        <v>136</v>
      </c>
      <c r="C357" s="18">
        <v>146624872.38</v>
      </c>
      <c r="D357" s="18">
        <v>494590292</v>
      </c>
      <c r="E357" s="18">
        <v>120723223.88</v>
      </c>
      <c r="F357" s="19">
        <f t="shared" si="36"/>
        <v>82.334751205871768</v>
      </c>
      <c r="G357" s="19">
        <f t="shared" si="37"/>
        <v>24.408733012495119</v>
      </c>
      <c r="H357" s="20">
        <f t="shared" si="38"/>
        <v>-25901648.5</v>
      </c>
      <c r="J357" s="39"/>
    </row>
    <row r="358" spans="1:10" ht="12.75" customHeight="1" x14ac:dyDescent="0.25">
      <c r="A358" s="24" t="s">
        <v>220</v>
      </c>
      <c r="B358" s="25" t="s">
        <v>4</v>
      </c>
      <c r="C358" s="26">
        <v>146352622.97999999</v>
      </c>
      <c r="D358" s="26">
        <v>486228792</v>
      </c>
      <c r="E358" s="26">
        <v>120199182.73</v>
      </c>
      <c r="F358" s="27">
        <f t="shared" si="36"/>
        <v>82.129845220762448</v>
      </c>
      <c r="G358" s="27">
        <f t="shared" si="37"/>
        <v>24.72070447239167</v>
      </c>
      <c r="H358" s="28">
        <f t="shared" si="38"/>
        <v>-26153440.249999985</v>
      </c>
      <c r="J358" s="39"/>
    </row>
    <row r="359" spans="1:10" ht="12.75" customHeight="1" x14ac:dyDescent="0.25">
      <c r="A359" s="24" t="s">
        <v>221</v>
      </c>
      <c r="B359" s="25" t="s">
        <v>5</v>
      </c>
      <c r="C359" s="26">
        <v>272249.40000000002</v>
      </c>
      <c r="D359" s="26">
        <v>8361500</v>
      </c>
      <c r="E359" s="26">
        <v>524041.15</v>
      </c>
      <c r="F359" s="27">
        <f t="shared" si="36"/>
        <v>192.48569510162372</v>
      </c>
      <c r="G359" s="27">
        <f t="shared" si="37"/>
        <v>6.2673102912156917</v>
      </c>
      <c r="H359" s="28">
        <f t="shared" si="38"/>
        <v>251791.75</v>
      </c>
      <c r="J359" s="39"/>
    </row>
    <row r="360" spans="1:10" ht="12.75" customHeight="1" x14ac:dyDescent="0.25">
      <c r="A360" s="22" t="s">
        <v>355</v>
      </c>
      <c r="B360" s="17" t="s">
        <v>137</v>
      </c>
      <c r="C360" s="18">
        <v>13440154400.950001</v>
      </c>
      <c r="D360" s="18">
        <v>42306575757</v>
      </c>
      <c r="E360" s="18">
        <v>14059941253.98</v>
      </c>
      <c r="F360" s="19">
        <f t="shared" si="36"/>
        <v>104.61145634596423</v>
      </c>
      <c r="G360" s="19">
        <f t="shared" si="37"/>
        <v>33.233465489472181</v>
      </c>
      <c r="H360" s="20">
        <f t="shared" si="38"/>
        <v>619786853.02999878</v>
      </c>
      <c r="J360" s="39"/>
    </row>
    <row r="361" spans="1:10" ht="12.75" customHeight="1" x14ac:dyDescent="0.25">
      <c r="A361" s="24" t="s">
        <v>220</v>
      </c>
      <c r="B361" s="25" t="s">
        <v>4</v>
      </c>
      <c r="C361" s="26">
        <v>13438202144.65</v>
      </c>
      <c r="D361" s="26">
        <v>42184661757</v>
      </c>
      <c r="E361" s="26">
        <v>14044699403.469999</v>
      </c>
      <c r="F361" s="27">
        <f t="shared" si="36"/>
        <v>104.51323214438666</v>
      </c>
      <c r="G361" s="27">
        <f t="shared" si="37"/>
        <v>33.29337920112507</v>
      </c>
      <c r="H361" s="28">
        <f t="shared" si="38"/>
        <v>606497258.81999969</v>
      </c>
      <c r="J361" s="39"/>
    </row>
    <row r="362" spans="1:10" ht="12.75" customHeight="1" x14ac:dyDescent="0.25">
      <c r="A362" s="24" t="s">
        <v>221</v>
      </c>
      <c r="B362" s="25" t="s">
        <v>5</v>
      </c>
      <c r="C362" s="26">
        <v>1952256.3</v>
      </c>
      <c r="D362" s="26">
        <v>121914000</v>
      </c>
      <c r="E362" s="26">
        <v>15241850.51</v>
      </c>
      <c r="F362" s="27">
        <f t="shared" si="36"/>
        <v>780.72999482701118</v>
      </c>
      <c r="G362" s="27">
        <f t="shared" si="37"/>
        <v>12.502133069212723</v>
      </c>
      <c r="H362" s="28">
        <f t="shared" si="38"/>
        <v>13289594.209999999</v>
      </c>
      <c r="J362" s="39"/>
    </row>
    <row r="363" spans="1:10" ht="12.75" customHeight="1" x14ac:dyDescent="0.25">
      <c r="A363" s="22" t="s">
        <v>356</v>
      </c>
      <c r="B363" s="17" t="s">
        <v>138</v>
      </c>
      <c r="C363" s="18">
        <v>766125020.65999997</v>
      </c>
      <c r="D363" s="18">
        <v>2466235400</v>
      </c>
      <c r="E363" s="18">
        <v>770848139.88999999</v>
      </c>
      <c r="F363" s="19">
        <f t="shared" si="36"/>
        <v>100.61649458020977</v>
      </c>
      <c r="G363" s="19">
        <f t="shared" si="37"/>
        <v>31.256065008636241</v>
      </c>
      <c r="H363" s="20">
        <f t="shared" si="38"/>
        <v>4723119.2300000191</v>
      </c>
      <c r="J363" s="39"/>
    </row>
    <row r="364" spans="1:10" ht="12.75" customHeight="1" x14ac:dyDescent="0.25">
      <c r="A364" s="24" t="s">
        <v>220</v>
      </c>
      <c r="B364" s="25" t="s">
        <v>4</v>
      </c>
      <c r="C364" s="26">
        <v>764865761.76999998</v>
      </c>
      <c r="D364" s="26">
        <v>2426935400</v>
      </c>
      <c r="E364" s="26">
        <v>769785557.32000005</v>
      </c>
      <c r="F364" s="27">
        <f t="shared" si="36"/>
        <v>100.64322339891578</v>
      </c>
      <c r="G364" s="27">
        <f t="shared" si="37"/>
        <v>31.718419753570696</v>
      </c>
      <c r="H364" s="28">
        <f t="shared" si="38"/>
        <v>4919795.5500000715</v>
      </c>
      <c r="J364" s="39"/>
    </row>
    <row r="365" spans="1:10" ht="12.75" customHeight="1" x14ac:dyDescent="0.25">
      <c r="A365" s="24" t="s">
        <v>221</v>
      </c>
      <c r="B365" s="25" t="s">
        <v>5</v>
      </c>
      <c r="C365" s="26">
        <v>1259258.8899999999</v>
      </c>
      <c r="D365" s="26">
        <v>39300000</v>
      </c>
      <c r="E365" s="26">
        <v>1062582.57</v>
      </c>
      <c r="F365" s="27">
        <f t="shared" si="36"/>
        <v>84.381581773069726</v>
      </c>
      <c r="G365" s="27">
        <f t="shared" si="37"/>
        <v>2.7037724427480918</v>
      </c>
      <c r="H365" s="28">
        <f t="shared" si="38"/>
        <v>-196676.31999999983</v>
      </c>
      <c r="J365" s="39"/>
    </row>
    <row r="366" spans="1:10" ht="12.75" customHeight="1" x14ac:dyDescent="0.25">
      <c r="A366" s="22" t="s">
        <v>357</v>
      </c>
      <c r="B366" s="17" t="s">
        <v>139</v>
      </c>
      <c r="C366" s="18">
        <v>48736871.210000001</v>
      </c>
      <c r="D366" s="18">
        <v>240555000</v>
      </c>
      <c r="E366" s="18">
        <v>30918913.219999999</v>
      </c>
      <c r="F366" s="19">
        <f t="shared" si="36"/>
        <v>63.440496799178916</v>
      </c>
      <c r="G366" s="19">
        <f t="shared" si="37"/>
        <v>12.853157581426283</v>
      </c>
      <c r="H366" s="20">
        <f t="shared" si="38"/>
        <v>-17817957.990000002</v>
      </c>
      <c r="J366" s="39"/>
    </row>
    <row r="367" spans="1:10" ht="12.75" customHeight="1" x14ac:dyDescent="0.25">
      <c r="A367" s="24" t="s">
        <v>220</v>
      </c>
      <c r="B367" s="25" t="s">
        <v>4</v>
      </c>
      <c r="C367" s="26">
        <v>44685827.479999997</v>
      </c>
      <c r="D367" s="26">
        <v>236580000</v>
      </c>
      <c r="E367" s="26">
        <v>30888472.219999999</v>
      </c>
      <c r="F367" s="27">
        <f t="shared" si="36"/>
        <v>69.123643808150874</v>
      </c>
      <c r="G367" s="27">
        <f t="shared" si="37"/>
        <v>13.056248296559303</v>
      </c>
      <c r="H367" s="28">
        <f t="shared" si="38"/>
        <v>-13797355.259999998</v>
      </c>
      <c r="J367" s="39"/>
    </row>
    <row r="368" spans="1:10" ht="12.75" customHeight="1" x14ac:dyDescent="0.25">
      <c r="A368" s="24" t="s">
        <v>221</v>
      </c>
      <c r="B368" s="25" t="s">
        <v>5</v>
      </c>
      <c r="C368" s="26">
        <v>4051043.73</v>
      </c>
      <c r="D368" s="26">
        <v>3975000</v>
      </c>
      <c r="E368" s="26">
        <v>30441</v>
      </c>
      <c r="F368" s="27">
        <f t="shared" si="36"/>
        <v>0.75143597622926672</v>
      </c>
      <c r="G368" s="27">
        <f t="shared" si="37"/>
        <v>0.76581132075471703</v>
      </c>
      <c r="H368" s="28">
        <f t="shared" si="38"/>
        <v>-4020602.73</v>
      </c>
      <c r="J368" s="39"/>
    </row>
    <row r="369" spans="1:10" ht="12.75" customHeight="1" x14ac:dyDescent="0.25">
      <c r="A369" s="22" t="s">
        <v>358</v>
      </c>
      <c r="B369" s="17" t="s">
        <v>140</v>
      </c>
      <c r="C369" s="18">
        <v>801654.8</v>
      </c>
      <c r="D369" s="18">
        <v>0</v>
      </c>
      <c r="E369" s="18"/>
      <c r="F369" s="19">
        <f t="shared" si="36"/>
        <v>0</v>
      </c>
      <c r="G369" s="19" t="str">
        <f t="shared" si="37"/>
        <v>x</v>
      </c>
      <c r="H369" s="20">
        <f t="shared" si="38"/>
        <v>-801654.8</v>
      </c>
      <c r="J369" s="39"/>
    </row>
    <row r="370" spans="1:10" ht="12.75" customHeight="1" x14ac:dyDescent="0.25">
      <c r="A370" s="24" t="s">
        <v>220</v>
      </c>
      <c r="B370" s="25" t="s">
        <v>4</v>
      </c>
      <c r="C370" s="26">
        <v>795430.81</v>
      </c>
      <c r="D370" s="26">
        <v>0</v>
      </c>
      <c r="E370" s="26"/>
      <c r="F370" s="27">
        <f t="shared" si="36"/>
        <v>0</v>
      </c>
      <c r="G370" s="27" t="str">
        <f t="shared" si="37"/>
        <v>x</v>
      </c>
      <c r="H370" s="28">
        <f t="shared" si="38"/>
        <v>-795430.81</v>
      </c>
      <c r="J370" s="39"/>
    </row>
    <row r="371" spans="1:10" ht="12.75" customHeight="1" x14ac:dyDescent="0.25">
      <c r="A371" s="24" t="s">
        <v>221</v>
      </c>
      <c r="B371" s="25" t="s">
        <v>5</v>
      </c>
      <c r="C371" s="26">
        <v>6223.99</v>
      </c>
      <c r="D371" s="26">
        <v>0</v>
      </c>
      <c r="E371" s="26"/>
      <c r="F371" s="27">
        <f t="shared" si="36"/>
        <v>0</v>
      </c>
      <c r="G371" s="27" t="str">
        <f t="shared" si="37"/>
        <v>x</v>
      </c>
      <c r="H371" s="28">
        <f t="shared" si="38"/>
        <v>-6223.99</v>
      </c>
      <c r="J371" s="39"/>
    </row>
    <row r="372" spans="1:10" ht="12.75" customHeight="1" x14ac:dyDescent="0.25">
      <c r="A372" s="22" t="s">
        <v>359</v>
      </c>
      <c r="B372" s="17" t="s">
        <v>141</v>
      </c>
      <c r="C372" s="18">
        <v>16117023.9</v>
      </c>
      <c r="D372" s="18">
        <v>59171000</v>
      </c>
      <c r="E372" s="18">
        <v>16952517.68</v>
      </c>
      <c r="F372" s="19">
        <f t="shared" si="36"/>
        <v>105.18392095950171</v>
      </c>
      <c r="G372" s="19">
        <f t="shared" si="37"/>
        <v>28.650044244646871</v>
      </c>
      <c r="H372" s="20">
        <f t="shared" si="38"/>
        <v>835493.77999999933</v>
      </c>
      <c r="J372" s="39"/>
    </row>
    <row r="373" spans="1:10" ht="12.75" customHeight="1" x14ac:dyDescent="0.25">
      <c r="A373" s="24" t="s">
        <v>220</v>
      </c>
      <c r="B373" s="25" t="s">
        <v>4</v>
      </c>
      <c r="C373" s="26">
        <v>16090433.85</v>
      </c>
      <c r="D373" s="26">
        <v>56529000</v>
      </c>
      <c r="E373" s="26">
        <v>16523343.93</v>
      </c>
      <c r="F373" s="27">
        <f t="shared" si="36"/>
        <v>102.69048108979362</v>
      </c>
      <c r="G373" s="27">
        <f t="shared" si="37"/>
        <v>29.229853579578624</v>
      </c>
      <c r="H373" s="28">
        <f t="shared" si="38"/>
        <v>432910.08000000007</v>
      </c>
      <c r="J373" s="39"/>
    </row>
    <row r="374" spans="1:10" ht="12.75" customHeight="1" x14ac:dyDescent="0.25">
      <c r="A374" s="24" t="s">
        <v>221</v>
      </c>
      <c r="B374" s="25" t="s">
        <v>5</v>
      </c>
      <c r="C374" s="26">
        <v>26590.05</v>
      </c>
      <c r="D374" s="26">
        <v>2642000</v>
      </c>
      <c r="E374" s="26">
        <v>429173.75</v>
      </c>
      <c r="F374" s="27">
        <f t="shared" si="36"/>
        <v>1614.0388980088417</v>
      </c>
      <c r="G374" s="27">
        <f t="shared" si="37"/>
        <v>16.244275170325512</v>
      </c>
      <c r="H374" s="28">
        <f t="shared" si="38"/>
        <v>402583.7</v>
      </c>
      <c r="J374" s="39"/>
    </row>
    <row r="375" spans="1:10" ht="12.75" customHeight="1" x14ac:dyDescent="0.25">
      <c r="A375" s="22" t="s">
        <v>360</v>
      </c>
      <c r="B375" s="17" t="s">
        <v>142</v>
      </c>
      <c r="C375" s="18">
        <v>21891863.960000001</v>
      </c>
      <c r="D375" s="18">
        <v>66263432</v>
      </c>
      <c r="E375" s="18">
        <v>7686003.0499999998</v>
      </c>
      <c r="F375" s="19">
        <f t="shared" si="36"/>
        <v>35.108947616537264</v>
      </c>
      <c r="G375" s="19">
        <f t="shared" si="37"/>
        <v>11.59916234039915</v>
      </c>
      <c r="H375" s="20">
        <f t="shared" si="38"/>
        <v>-14205860.91</v>
      </c>
      <c r="J375" s="39"/>
    </row>
    <row r="376" spans="1:10" ht="12.75" customHeight="1" x14ac:dyDescent="0.25">
      <c r="A376" s="24" t="s">
        <v>220</v>
      </c>
      <c r="B376" s="25" t="s">
        <v>4</v>
      </c>
      <c r="C376" s="26">
        <v>21879486.460000001</v>
      </c>
      <c r="D376" s="26">
        <v>65979732</v>
      </c>
      <c r="E376" s="26">
        <v>7605547.7000000002</v>
      </c>
      <c r="F376" s="27">
        <f t="shared" si="36"/>
        <v>34.761088720726768</v>
      </c>
      <c r="G376" s="27">
        <f t="shared" si="37"/>
        <v>11.527096987905317</v>
      </c>
      <c r="H376" s="28">
        <f t="shared" si="38"/>
        <v>-14273938.760000002</v>
      </c>
      <c r="J376" s="39"/>
    </row>
    <row r="377" spans="1:10" ht="12.75" customHeight="1" x14ac:dyDescent="0.25">
      <c r="A377" s="24" t="s">
        <v>221</v>
      </c>
      <c r="B377" s="25" t="s">
        <v>5</v>
      </c>
      <c r="C377" s="26">
        <v>12377.5</v>
      </c>
      <c r="D377" s="26">
        <v>283700</v>
      </c>
      <c r="E377" s="26">
        <v>80455.350000000006</v>
      </c>
      <c r="F377" s="27">
        <f t="shared" si="36"/>
        <v>650.01292668147858</v>
      </c>
      <c r="G377" s="27">
        <f t="shared" si="37"/>
        <v>28.35930560451181</v>
      </c>
      <c r="H377" s="28">
        <f t="shared" si="38"/>
        <v>68077.850000000006</v>
      </c>
      <c r="J377" s="39"/>
    </row>
    <row r="378" spans="1:10" ht="12.75" customHeight="1" x14ac:dyDescent="0.25">
      <c r="A378" s="22" t="s">
        <v>449</v>
      </c>
      <c r="B378" s="17" t="s">
        <v>450</v>
      </c>
      <c r="C378" s="18"/>
      <c r="D378" s="18">
        <v>3221000</v>
      </c>
      <c r="E378" s="18">
        <v>669444.04</v>
      </c>
      <c r="F378" s="19" t="str">
        <f t="shared" si="36"/>
        <v>x</v>
      </c>
      <c r="G378" s="19">
        <f t="shared" si="37"/>
        <v>20.783733002173239</v>
      </c>
      <c r="H378" s="20">
        <f t="shared" si="38"/>
        <v>669444.04</v>
      </c>
      <c r="J378" s="39"/>
    </row>
    <row r="379" spans="1:10" ht="12.75" customHeight="1" x14ac:dyDescent="0.25">
      <c r="A379" s="24" t="s">
        <v>220</v>
      </c>
      <c r="B379" s="25" t="s">
        <v>4</v>
      </c>
      <c r="C379" s="26"/>
      <c r="D379" s="26">
        <v>3188000</v>
      </c>
      <c r="E379" s="26">
        <v>659653.04</v>
      </c>
      <c r="F379" s="27" t="str">
        <f t="shared" si="36"/>
        <v>x</v>
      </c>
      <c r="G379" s="27">
        <f t="shared" si="37"/>
        <v>20.691751568381431</v>
      </c>
      <c r="H379" s="28">
        <f t="shared" si="38"/>
        <v>659653.04</v>
      </c>
      <c r="J379" s="39"/>
    </row>
    <row r="380" spans="1:10" ht="12.75" customHeight="1" x14ac:dyDescent="0.25">
      <c r="A380" s="24" t="s">
        <v>221</v>
      </c>
      <c r="B380" s="25" t="s">
        <v>436</v>
      </c>
      <c r="C380" s="26"/>
      <c r="D380" s="26">
        <v>33000</v>
      </c>
      <c r="E380" s="26">
        <v>9791</v>
      </c>
      <c r="F380" s="27" t="str">
        <f t="shared" si="36"/>
        <v>x</v>
      </c>
      <c r="G380" s="27">
        <f t="shared" si="37"/>
        <v>29.669696969696968</v>
      </c>
      <c r="H380" s="28">
        <f t="shared" si="38"/>
        <v>9791</v>
      </c>
      <c r="J380" s="39"/>
    </row>
    <row r="381" spans="1:10" ht="12.75" customHeight="1" x14ac:dyDescent="0.25">
      <c r="A381" s="22" t="s">
        <v>451</v>
      </c>
      <c r="B381" s="17" t="s">
        <v>452</v>
      </c>
      <c r="C381" s="18"/>
      <c r="D381" s="18">
        <v>4085000</v>
      </c>
      <c r="E381" s="18">
        <v>673223.55</v>
      </c>
      <c r="F381" s="19" t="str">
        <f t="shared" si="36"/>
        <v>x</v>
      </c>
      <c r="G381" s="19">
        <f t="shared" si="37"/>
        <v>16.480380660954712</v>
      </c>
      <c r="H381" s="20">
        <f t="shared" si="38"/>
        <v>673223.55</v>
      </c>
      <c r="J381" s="39"/>
    </row>
    <row r="382" spans="1:10" ht="12.75" customHeight="1" x14ac:dyDescent="0.25">
      <c r="A382" s="24" t="s">
        <v>220</v>
      </c>
      <c r="B382" s="25" t="s">
        <v>4</v>
      </c>
      <c r="C382" s="26"/>
      <c r="D382" s="26">
        <v>3935000</v>
      </c>
      <c r="E382" s="26">
        <v>673223.55</v>
      </c>
      <c r="F382" s="27" t="str">
        <f t="shared" si="36"/>
        <v>x</v>
      </c>
      <c r="G382" s="27">
        <f t="shared" si="37"/>
        <v>17.108603557814487</v>
      </c>
      <c r="H382" s="28">
        <f t="shared" si="38"/>
        <v>673223.55</v>
      </c>
      <c r="J382" s="39"/>
    </row>
    <row r="383" spans="1:10" ht="12.75" customHeight="1" x14ac:dyDescent="0.25">
      <c r="A383" s="24" t="s">
        <v>221</v>
      </c>
      <c r="B383" s="25" t="s">
        <v>436</v>
      </c>
      <c r="C383" s="26"/>
      <c r="D383" s="26">
        <v>150000</v>
      </c>
      <c r="E383" s="26"/>
      <c r="F383" s="27" t="str">
        <f t="shared" si="36"/>
        <v>x</v>
      </c>
      <c r="G383" s="27">
        <f t="shared" si="37"/>
        <v>0</v>
      </c>
      <c r="H383" s="28">
        <f t="shared" si="38"/>
        <v>0</v>
      </c>
      <c r="J383" s="39"/>
    </row>
    <row r="384" spans="1:10" ht="12.75" customHeight="1" x14ac:dyDescent="0.25">
      <c r="A384" s="22" t="s">
        <v>453</v>
      </c>
      <c r="B384" s="17" t="s">
        <v>454</v>
      </c>
      <c r="C384" s="18"/>
      <c r="D384" s="18">
        <v>2146000</v>
      </c>
      <c r="E384" s="18">
        <v>405754.66</v>
      </c>
      <c r="F384" s="19" t="str">
        <f t="shared" si="36"/>
        <v>x</v>
      </c>
      <c r="G384" s="19">
        <f t="shared" si="37"/>
        <v>18.907486486486487</v>
      </c>
      <c r="H384" s="20">
        <f t="shared" si="38"/>
        <v>405754.66</v>
      </c>
      <c r="J384" s="39"/>
    </row>
    <row r="385" spans="1:10" ht="12.75" customHeight="1" x14ac:dyDescent="0.25">
      <c r="A385" s="24" t="s">
        <v>220</v>
      </c>
      <c r="B385" s="25" t="s">
        <v>4</v>
      </c>
      <c r="C385" s="26"/>
      <c r="D385" s="26">
        <v>2046000</v>
      </c>
      <c r="E385" s="26">
        <v>405754.66</v>
      </c>
      <c r="F385" s="27" t="str">
        <f t="shared" si="36"/>
        <v>x</v>
      </c>
      <c r="G385" s="27">
        <f t="shared" si="37"/>
        <v>19.83160606060606</v>
      </c>
      <c r="H385" s="28">
        <f t="shared" si="38"/>
        <v>405754.66</v>
      </c>
      <c r="J385" s="39"/>
    </row>
    <row r="386" spans="1:10" ht="12.75" customHeight="1" x14ac:dyDescent="0.25">
      <c r="A386" s="24" t="s">
        <v>221</v>
      </c>
      <c r="B386" s="25" t="s">
        <v>436</v>
      </c>
      <c r="C386" s="26"/>
      <c r="D386" s="26">
        <v>100000</v>
      </c>
      <c r="E386" s="26"/>
      <c r="F386" s="27" t="str">
        <f t="shared" si="36"/>
        <v>x</v>
      </c>
      <c r="G386" s="27">
        <f t="shared" si="37"/>
        <v>0</v>
      </c>
      <c r="H386" s="28">
        <f t="shared" si="38"/>
        <v>0</v>
      </c>
      <c r="J386" s="39"/>
    </row>
    <row r="387" spans="1:10" ht="12.75" customHeight="1" x14ac:dyDescent="0.25">
      <c r="A387" s="22" t="s">
        <v>455</v>
      </c>
      <c r="B387" s="17" t="s">
        <v>456</v>
      </c>
      <c r="C387" s="18"/>
      <c r="D387" s="18">
        <v>2258090</v>
      </c>
      <c r="E387" s="18">
        <v>373726.05</v>
      </c>
      <c r="F387" s="19" t="str">
        <f t="shared" si="36"/>
        <v>x</v>
      </c>
      <c r="G387" s="19">
        <f t="shared" si="37"/>
        <v>16.550538286782192</v>
      </c>
      <c r="H387" s="20">
        <f t="shared" si="38"/>
        <v>373726.05</v>
      </c>
      <c r="J387" s="39"/>
    </row>
    <row r="388" spans="1:10" ht="12.75" customHeight="1" x14ac:dyDescent="0.25">
      <c r="A388" s="24" t="s">
        <v>220</v>
      </c>
      <c r="B388" s="25" t="s">
        <v>4</v>
      </c>
      <c r="C388" s="26"/>
      <c r="D388" s="26">
        <v>2173090</v>
      </c>
      <c r="E388" s="26">
        <v>373726.05</v>
      </c>
      <c r="F388" s="27" t="str">
        <f t="shared" si="36"/>
        <v>x</v>
      </c>
      <c r="G388" s="27">
        <f t="shared" si="37"/>
        <v>17.197909428509632</v>
      </c>
      <c r="H388" s="28">
        <f t="shared" si="38"/>
        <v>373726.05</v>
      </c>
      <c r="J388" s="39"/>
    </row>
    <row r="389" spans="1:10" ht="12.75" customHeight="1" x14ac:dyDescent="0.25">
      <c r="A389" s="24" t="s">
        <v>221</v>
      </c>
      <c r="B389" s="25" t="s">
        <v>436</v>
      </c>
      <c r="C389" s="26"/>
      <c r="D389" s="26">
        <v>85000</v>
      </c>
      <c r="E389" s="26"/>
      <c r="F389" s="27" t="str">
        <f t="shared" si="36"/>
        <v>x</v>
      </c>
      <c r="G389" s="27">
        <f t="shared" si="37"/>
        <v>0</v>
      </c>
      <c r="H389" s="28">
        <f t="shared" si="38"/>
        <v>0</v>
      </c>
      <c r="J389" s="39"/>
    </row>
    <row r="390" spans="1:10" ht="12.75" customHeight="1" x14ac:dyDescent="0.25">
      <c r="A390" s="16" t="s">
        <v>361</v>
      </c>
      <c r="B390" s="17" t="s">
        <v>143</v>
      </c>
      <c r="C390" s="18">
        <v>44754548.700000003</v>
      </c>
      <c r="D390" s="18">
        <v>195061744</v>
      </c>
      <c r="E390" s="18">
        <v>47979586.490000002</v>
      </c>
      <c r="F390" s="19">
        <f t="shared" si="36"/>
        <v>107.2060558841028</v>
      </c>
      <c r="G390" s="19">
        <f t="shared" si="37"/>
        <v>24.597127815077876</v>
      </c>
      <c r="H390" s="20">
        <f t="shared" si="38"/>
        <v>3225037.7899999991</v>
      </c>
      <c r="J390" s="39"/>
    </row>
    <row r="391" spans="1:10" ht="12.75" customHeight="1" x14ac:dyDescent="0.25">
      <c r="A391" s="22" t="s">
        <v>362</v>
      </c>
      <c r="B391" s="17" t="s">
        <v>144</v>
      </c>
      <c r="C391" s="18">
        <v>44754548.700000003</v>
      </c>
      <c r="D391" s="18">
        <v>195061744</v>
      </c>
      <c r="E391" s="18">
        <v>47979586.490000002</v>
      </c>
      <c r="F391" s="19">
        <f t="shared" si="36"/>
        <v>107.2060558841028</v>
      </c>
      <c r="G391" s="19">
        <f t="shared" si="37"/>
        <v>24.597127815077876</v>
      </c>
      <c r="H391" s="20">
        <f t="shared" si="38"/>
        <v>3225037.7899999991</v>
      </c>
      <c r="J391" s="39"/>
    </row>
    <row r="392" spans="1:10" ht="12.75" customHeight="1" x14ac:dyDescent="0.25">
      <c r="A392" s="24" t="s">
        <v>220</v>
      </c>
      <c r="B392" s="25" t="s">
        <v>4</v>
      </c>
      <c r="C392" s="26">
        <v>44337045.32</v>
      </c>
      <c r="D392" s="26">
        <v>187914504</v>
      </c>
      <c r="E392" s="26">
        <v>47782236.259999998</v>
      </c>
      <c r="F392" s="27">
        <f t="shared" si="36"/>
        <v>107.77045677070842</v>
      </c>
      <c r="G392" s="27">
        <f t="shared" si="37"/>
        <v>25.427646745138947</v>
      </c>
      <c r="H392" s="28">
        <f t="shared" si="38"/>
        <v>3445190.9399999976</v>
      </c>
      <c r="J392" s="39"/>
    </row>
    <row r="393" spans="1:10" ht="12.75" customHeight="1" x14ac:dyDescent="0.25">
      <c r="A393" s="24" t="s">
        <v>221</v>
      </c>
      <c r="B393" s="25" t="s">
        <v>5</v>
      </c>
      <c r="C393" s="26">
        <v>417503.38</v>
      </c>
      <c r="D393" s="26">
        <v>7147240</v>
      </c>
      <c r="E393" s="26">
        <v>197350.23</v>
      </c>
      <c r="F393" s="27">
        <f t="shared" si="36"/>
        <v>47.269133485817534</v>
      </c>
      <c r="G393" s="27">
        <f t="shared" si="37"/>
        <v>2.7612089421930706</v>
      </c>
      <c r="H393" s="28">
        <f t="shared" si="38"/>
        <v>-220153.15</v>
      </c>
      <c r="J393" s="39"/>
    </row>
    <row r="394" spans="1:10" ht="12.75" customHeight="1" x14ac:dyDescent="0.25">
      <c r="A394" s="16" t="s">
        <v>363</v>
      </c>
      <c r="B394" s="17" t="s">
        <v>145</v>
      </c>
      <c r="C394" s="18">
        <v>119107744.75</v>
      </c>
      <c r="D394" s="18">
        <v>555961034</v>
      </c>
      <c r="E394" s="18">
        <v>125830407.75</v>
      </c>
      <c r="F394" s="19">
        <f t="shared" si="36"/>
        <v>105.64418629041332</v>
      </c>
      <c r="G394" s="19">
        <f t="shared" si="37"/>
        <v>22.63295447968391</v>
      </c>
      <c r="H394" s="20">
        <f t="shared" si="38"/>
        <v>6722663</v>
      </c>
      <c r="J394" s="39"/>
    </row>
    <row r="395" spans="1:10" ht="12.75" customHeight="1" x14ac:dyDescent="0.25">
      <c r="A395" s="22" t="s">
        <v>364</v>
      </c>
      <c r="B395" s="17" t="s">
        <v>146</v>
      </c>
      <c r="C395" s="18">
        <v>18160426.93</v>
      </c>
      <c r="D395" s="18">
        <v>211693576</v>
      </c>
      <c r="E395" s="18">
        <v>21046867.02</v>
      </c>
      <c r="F395" s="19">
        <f t="shared" si="36"/>
        <v>115.8941202270513</v>
      </c>
      <c r="G395" s="19">
        <f t="shared" si="37"/>
        <v>9.9421377907093405</v>
      </c>
      <c r="H395" s="20">
        <f t="shared" si="38"/>
        <v>2886440.09</v>
      </c>
      <c r="J395" s="39"/>
    </row>
    <row r="396" spans="1:10" ht="12.75" customHeight="1" x14ac:dyDescent="0.25">
      <c r="A396" s="24" t="s">
        <v>220</v>
      </c>
      <c r="B396" s="25" t="s">
        <v>4</v>
      </c>
      <c r="C396" s="26">
        <v>18115427.989999998</v>
      </c>
      <c r="D396" s="26">
        <v>206240422</v>
      </c>
      <c r="E396" s="26">
        <v>18890368.399999999</v>
      </c>
      <c r="F396" s="27">
        <f t="shared" si="36"/>
        <v>104.27779244535532</v>
      </c>
      <c r="G396" s="27">
        <f t="shared" si="37"/>
        <v>9.1593918480248249</v>
      </c>
      <c r="H396" s="28">
        <f t="shared" si="38"/>
        <v>774940.41000000015</v>
      </c>
      <c r="J396" s="39"/>
    </row>
    <row r="397" spans="1:10" ht="12.75" customHeight="1" x14ac:dyDescent="0.25">
      <c r="A397" s="24" t="s">
        <v>221</v>
      </c>
      <c r="B397" s="25" t="s">
        <v>5</v>
      </c>
      <c r="C397" s="26">
        <v>44998.94</v>
      </c>
      <c r="D397" s="26">
        <v>5453154</v>
      </c>
      <c r="E397" s="26">
        <v>2156498.62</v>
      </c>
      <c r="F397" s="27">
        <f t="shared" si="36"/>
        <v>4792.3320415992021</v>
      </c>
      <c r="G397" s="27">
        <f t="shared" si="37"/>
        <v>39.545896191451774</v>
      </c>
      <c r="H397" s="28">
        <f t="shared" si="38"/>
        <v>2111499.6800000002</v>
      </c>
      <c r="J397" s="39"/>
    </row>
    <row r="398" spans="1:10" ht="12.75" customHeight="1" x14ac:dyDescent="0.25">
      <c r="A398" s="22" t="s">
        <v>365</v>
      </c>
      <c r="B398" s="17" t="s">
        <v>147</v>
      </c>
      <c r="C398" s="18">
        <v>99645076.620000005</v>
      </c>
      <c r="D398" s="18">
        <v>331205591</v>
      </c>
      <c r="E398" s="18">
        <v>103077042.09</v>
      </c>
      <c r="F398" s="19">
        <f t="shared" si="36"/>
        <v>103.44418970451285</v>
      </c>
      <c r="G398" s="19">
        <f t="shared" si="37"/>
        <v>31.121769949227701</v>
      </c>
      <c r="H398" s="20">
        <f t="shared" si="38"/>
        <v>3431965.4699999988</v>
      </c>
      <c r="J398" s="39"/>
    </row>
    <row r="399" spans="1:10" ht="12.75" customHeight="1" x14ac:dyDescent="0.25">
      <c r="A399" s="24" t="s">
        <v>220</v>
      </c>
      <c r="B399" s="25" t="s">
        <v>4</v>
      </c>
      <c r="C399" s="26">
        <v>98377311.810000002</v>
      </c>
      <c r="D399" s="26">
        <v>324123198</v>
      </c>
      <c r="E399" s="26">
        <v>100684593.8</v>
      </c>
      <c r="F399" s="27">
        <f t="shared" si="36"/>
        <v>102.34533953769356</v>
      </c>
      <c r="G399" s="27">
        <f t="shared" si="37"/>
        <v>31.06368023679687</v>
      </c>
      <c r="H399" s="28">
        <f t="shared" si="38"/>
        <v>2307281.9899999946</v>
      </c>
      <c r="J399" s="39"/>
    </row>
    <row r="400" spans="1:10" ht="12.75" customHeight="1" x14ac:dyDescent="0.25">
      <c r="A400" s="24" t="s">
        <v>221</v>
      </c>
      <c r="B400" s="25" t="s">
        <v>5</v>
      </c>
      <c r="C400" s="26">
        <v>1267764.81</v>
      </c>
      <c r="D400" s="26">
        <v>7082393</v>
      </c>
      <c r="E400" s="26">
        <v>2392448.29</v>
      </c>
      <c r="F400" s="27">
        <f t="shared" si="36"/>
        <v>188.71389007871261</v>
      </c>
      <c r="G400" s="27">
        <f t="shared" si="37"/>
        <v>33.780224988926769</v>
      </c>
      <c r="H400" s="28">
        <f t="shared" si="38"/>
        <v>1124683.48</v>
      </c>
      <c r="J400" s="39"/>
    </row>
    <row r="401" spans="1:10" ht="12.75" customHeight="1" x14ac:dyDescent="0.25">
      <c r="A401" s="22" t="s">
        <v>366</v>
      </c>
      <c r="B401" s="17" t="s">
        <v>148</v>
      </c>
      <c r="C401" s="18">
        <v>1302241.2</v>
      </c>
      <c r="D401" s="18">
        <v>13061867</v>
      </c>
      <c r="E401" s="18">
        <v>1706498.64</v>
      </c>
      <c r="F401" s="19">
        <f t="shared" si="36"/>
        <v>131.0432076638337</v>
      </c>
      <c r="G401" s="19">
        <f t="shared" si="37"/>
        <v>13.06473752948181</v>
      </c>
      <c r="H401" s="20">
        <f t="shared" si="38"/>
        <v>404257.43999999994</v>
      </c>
      <c r="J401" s="39"/>
    </row>
    <row r="402" spans="1:10" ht="12.75" customHeight="1" x14ac:dyDescent="0.25">
      <c r="A402" s="24" t="s">
        <v>220</v>
      </c>
      <c r="B402" s="25" t="s">
        <v>4</v>
      </c>
      <c r="C402" s="26">
        <v>1300436.1399999999</v>
      </c>
      <c r="D402" s="26">
        <v>12901867</v>
      </c>
      <c r="E402" s="26">
        <v>1654714.14</v>
      </c>
      <c r="F402" s="27">
        <f t="shared" si="36"/>
        <v>127.24301402451029</v>
      </c>
      <c r="G402" s="27">
        <f t="shared" si="37"/>
        <v>12.825385194251343</v>
      </c>
      <c r="H402" s="28">
        <f t="shared" si="38"/>
        <v>354278</v>
      </c>
      <c r="J402" s="39"/>
    </row>
    <row r="403" spans="1:10" ht="12.75" customHeight="1" x14ac:dyDescent="0.25">
      <c r="A403" s="24" t="s">
        <v>221</v>
      </c>
      <c r="B403" s="25" t="s">
        <v>5</v>
      </c>
      <c r="C403" s="26">
        <v>1805.06</v>
      </c>
      <c r="D403" s="26">
        <v>160000</v>
      </c>
      <c r="E403" s="26">
        <v>51784.5</v>
      </c>
      <c r="F403" s="27">
        <f t="shared" si="36"/>
        <v>2868.852004919504</v>
      </c>
      <c r="G403" s="27">
        <f t="shared" si="37"/>
        <v>32.365312500000002</v>
      </c>
      <c r="H403" s="28">
        <f t="shared" si="38"/>
        <v>49979.44</v>
      </c>
      <c r="J403" s="39"/>
    </row>
    <row r="404" spans="1:10" ht="12.75" customHeight="1" x14ac:dyDescent="0.25">
      <c r="A404" s="16" t="s">
        <v>367</v>
      </c>
      <c r="B404" s="17" t="s">
        <v>149</v>
      </c>
      <c r="C404" s="18">
        <v>3480026176.1300001</v>
      </c>
      <c r="D404" s="18">
        <v>11803557087</v>
      </c>
      <c r="E404" s="18">
        <v>3586211375.71</v>
      </c>
      <c r="F404" s="19">
        <f t="shared" si="36"/>
        <v>103.05127588718554</v>
      </c>
      <c r="G404" s="19">
        <f t="shared" si="37"/>
        <v>30.382463093771285</v>
      </c>
      <c r="H404" s="20">
        <f t="shared" si="38"/>
        <v>106185199.57999992</v>
      </c>
      <c r="J404" s="39"/>
    </row>
    <row r="405" spans="1:10" ht="12.75" customHeight="1" x14ac:dyDescent="0.25">
      <c r="A405" s="22" t="s">
        <v>368</v>
      </c>
      <c r="B405" s="17" t="s">
        <v>150</v>
      </c>
      <c r="C405" s="18">
        <v>1172594001.0599999</v>
      </c>
      <c r="D405" s="18">
        <v>3620796753</v>
      </c>
      <c r="E405" s="18">
        <v>1060018101.47</v>
      </c>
      <c r="F405" s="19">
        <f t="shared" si="36"/>
        <v>90.399413651422947</v>
      </c>
      <c r="G405" s="19">
        <f t="shared" si="37"/>
        <v>29.275824460230343</v>
      </c>
      <c r="H405" s="20">
        <f t="shared" si="38"/>
        <v>-112575899.58999991</v>
      </c>
      <c r="J405" s="39"/>
    </row>
    <row r="406" spans="1:10" ht="12.75" customHeight="1" x14ac:dyDescent="0.25">
      <c r="A406" s="24" t="s">
        <v>220</v>
      </c>
      <c r="B406" s="25" t="s">
        <v>4</v>
      </c>
      <c r="C406" s="26">
        <v>1162558183.0999999</v>
      </c>
      <c r="D406" s="26">
        <v>3426150290</v>
      </c>
      <c r="E406" s="26">
        <v>1026912117.09</v>
      </c>
      <c r="F406" s="27">
        <f t="shared" si="36"/>
        <v>88.33210518132563</v>
      </c>
      <c r="G406" s="27">
        <f t="shared" si="37"/>
        <v>29.97276914813915</v>
      </c>
      <c r="H406" s="28">
        <f t="shared" si="38"/>
        <v>-135646066.00999987</v>
      </c>
      <c r="J406" s="39"/>
    </row>
    <row r="407" spans="1:10" ht="12.75" customHeight="1" x14ac:dyDescent="0.25">
      <c r="A407" s="24" t="s">
        <v>221</v>
      </c>
      <c r="B407" s="25" t="s">
        <v>5</v>
      </c>
      <c r="C407" s="26">
        <v>10035817.960000001</v>
      </c>
      <c r="D407" s="26">
        <v>194646463</v>
      </c>
      <c r="E407" s="26">
        <v>33105984.379999999</v>
      </c>
      <c r="F407" s="27">
        <f t="shared" si="36"/>
        <v>329.87828707088261</v>
      </c>
      <c r="G407" s="27">
        <f t="shared" si="37"/>
        <v>17.008264044335601</v>
      </c>
      <c r="H407" s="28">
        <f t="shared" si="38"/>
        <v>23070166.419999998</v>
      </c>
      <c r="J407" s="39"/>
    </row>
    <row r="408" spans="1:10" ht="12.75" customHeight="1" x14ac:dyDescent="0.25">
      <c r="A408" s="21">
        <v>23616</v>
      </c>
      <c r="B408" s="17" t="s">
        <v>151</v>
      </c>
      <c r="C408" s="18">
        <v>11148236.380000001</v>
      </c>
      <c r="D408" s="18">
        <v>35300000</v>
      </c>
      <c r="E408" s="18">
        <v>11495225.810000001</v>
      </c>
      <c r="F408" s="19">
        <f t="shared" si="36"/>
        <v>103.11250513688874</v>
      </c>
      <c r="G408" s="19">
        <f t="shared" si="37"/>
        <v>32.564379065155805</v>
      </c>
      <c r="H408" s="20">
        <f t="shared" si="38"/>
        <v>346989.4299999997</v>
      </c>
      <c r="J408" s="39"/>
    </row>
    <row r="409" spans="1:10" ht="12.75" customHeight="1" x14ac:dyDescent="0.25">
      <c r="A409" s="23">
        <v>3</v>
      </c>
      <c r="B409" s="25" t="s">
        <v>4</v>
      </c>
      <c r="C409" s="26">
        <v>11009516.640000001</v>
      </c>
      <c r="D409" s="26">
        <v>34277540</v>
      </c>
      <c r="E409" s="26">
        <v>11347331.960000001</v>
      </c>
      <c r="F409" s="27">
        <f t="shared" si="36"/>
        <v>103.06839374557684</v>
      </c>
      <c r="G409" s="27">
        <f t="shared" si="37"/>
        <v>33.104277494826064</v>
      </c>
      <c r="H409" s="28">
        <f t="shared" si="38"/>
        <v>337815.3200000003</v>
      </c>
      <c r="J409" s="39"/>
    </row>
    <row r="410" spans="1:10" ht="12.75" customHeight="1" x14ac:dyDescent="0.25">
      <c r="A410" s="23">
        <v>4</v>
      </c>
      <c r="B410" s="25" t="s">
        <v>5</v>
      </c>
      <c r="C410" s="26">
        <v>138719.74</v>
      </c>
      <c r="D410" s="26">
        <v>1022460</v>
      </c>
      <c r="E410" s="26">
        <v>147893.85</v>
      </c>
      <c r="F410" s="27">
        <f t="shared" si="36"/>
        <v>106.61341349111527</v>
      </c>
      <c r="G410" s="27">
        <f t="shared" si="37"/>
        <v>14.464512059151458</v>
      </c>
      <c r="H410" s="28">
        <f t="shared" si="38"/>
        <v>9174.1100000000151</v>
      </c>
      <c r="J410" s="39"/>
    </row>
    <row r="411" spans="1:10" ht="12.75" customHeight="1" x14ac:dyDescent="0.25">
      <c r="A411" s="22" t="s">
        <v>369</v>
      </c>
      <c r="B411" s="17" t="s">
        <v>152</v>
      </c>
      <c r="C411" s="18">
        <v>49929979.380000003</v>
      </c>
      <c r="D411" s="18">
        <v>109517699</v>
      </c>
      <c r="E411" s="18">
        <v>35990145.399999999</v>
      </c>
      <c r="F411" s="19">
        <f t="shared" si="36"/>
        <v>72.081234254256955</v>
      </c>
      <c r="G411" s="19">
        <f t="shared" si="37"/>
        <v>32.862400989633642</v>
      </c>
      <c r="H411" s="20">
        <f t="shared" si="38"/>
        <v>-13939833.980000004</v>
      </c>
      <c r="J411" s="39"/>
    </row>
    <row r="412" spans="1:10" ht="12.75" customHeight="1" x14ac:dyDescent="0.25">
      <c r="A412" s="24" t="s">
        <v>220</v>
      </c>
      <c r="B412" s="25" t="s">
        <v>4</v>
      </c>
      <c r="C412" s="26">
        <v>48702638.460000001</v>
      </c>
      <c r="D412" s="26">
        <v>99470399</v>
      </c>
      <c r="E412" s="26">
        <v>35918197.100000001</v>
      </c>
      <c r="F412" s="27">
        <f t="shared" si="36"/>
        <v>73.750002537336869</v>
      </c>
      <c r="G412" s="27">
        <f t="shared" si="37"/>
        <v>36.109433018359567</v>
      </c>
      <c r="H412" s="28">
        <f t="shared" si="38"/>
        <v>-12784441.359999999</v>
      </c>
      <c r="J412" s="39"/>
    </row>
    <row r="413" spans="1:10" ht="12.75" customHeight="1" x14ac:dyDescent="0.25">
      <c r="A413" s="24" t="s">
        <v>221</v>
      </c>
      <c r="B413" s="25" t="s">
        <v>5</v>
      </c>
      <c r="C413" s="26">
        <v>1227340.92</v>
      </c>
      <c r="D413" s="26">
        <v>10047300</v>
      </c>
      <c r="E413" s="26">
        <v>71948.3</v>
      </c>
      <c r="F413" s="27">
        <f t="shared" si="36"/>
        <v>5.8621283481691471</v>
      </c>
      <c r="G413" s="27">
        <f t="shared" si="37"/>
        <v>0.71609586655121282</v>
      </c>
      <c r="H413" s="28">
        <f t="shared" si="38"/>
        <v>-1155392.6199999999</v>
      </c>
      <c r="J413" s="39"/>
    </row>
    <row r="414" spans="1:10" ht="12.75" customHeight="1" x14ac:dyDescent="0.25">
      <c r="A414" s="22" t="s">
        <v>370</v>
      </c>
      <c r="B414" s="17" t="s">
        <v>153</v>
      </c>
      <c r="C414" s="18">
        <v>53116955</v>
      </c>
      <c r="D414" s="18">
        <v>232908650</v>
      </c>
      <c r="E414" s="18">
        <v>55189717</v>
      </c>
      <c r="F414" s="19">
        <f t="shared" si="36"/>
        <v>103.90226058703855</v>
      </c>
      <c r="G414" s="19">
        <f t="shared" si="37"/>
        <v>23.69586402222502</v>
      </c>
      <c r="H414" s="20">
        <f t="shared" si="38"/>
        <v>2072762</v>
      </c>
      <c r="J414" s="39"/>
    </row>
    <row r="415" spans="1:10" ht="12.75" customHeight="1" x14ac:dyDescent="0.25">
      <c r="A415" s="24" t="s">
        <v>220</v>
      </c>
      <c r="B415" s="25" t="s">
        <v>4</v>
      </c>
      <c r="C415" s="26">
        <v>53024469</v>
      </c>
      <c r="D415" s="26">
        <v>193382152</v>
      </c>
      <c r="E415" s="26">
        <v>54630785</v>
      </c>
      <c r="F415" s="27">
        <f t="shared" si="36"/>
        <v>103.02938630087932</v>
      </c>
      <c r="G415" s="27">
        <f t="shared" si="37"/>
        <v>28.25016912625939</v>
      </c>
      <c r="H415" s="28">
        <f t="shared" si="38"/>
        <v>1606316</v>
      </c>
      <c r="J415" s="39"/>
    </row>
    <row r="416" spans="1:10" ht="12.75" customHeight="1" x14ac:dyDescent="0.25">
      <c r="A416" s="24" t="s">
        <v>221</v>
      </c>
      <c r="B416" s="25" t="s">
        <v>5</v>
      </c>
      <c r="C416" s="26">
        <v>92486</v>
      </c>
      <c r="D416" s="26">
        <v>39526498</v>
      </c>
      <c r="E416" s="26">
        <v>558932</v>
      </c>
      <c r="F416" s="27">
        <f t="shared" si="36"/>
        <v>604.34227883139067</v>
      </c>
      <c r="G416" s="27">
        <f t="shared" si="37"/>
        <v>1.4140691138385191</v>
      </c>
      <c r="H416" s="28">
        <f t="shared" si="38"/>
        <v>466446</v>
      </c>
      <c r="J416" s="39"/>
    </row>
    <row r="417" spans="1:10" ht="12.75" customHeight="1" x14ac:dyDescent="0.25">
      <c r="A417" s="22" t="s">
        <v>371</v>
      </c>
      <c r="B417" s="17" t="s">
        <v>154</v>
      </c>
      <c r="C417" s="18">
        <v>270289263.33999997</v>
      </c>
      <c r="D417" s="18">
        <v>1044508023</v>
      </c>
      <c r="E417" s="18">
        <v>303861435.69</v>
      </c>
      <c r="F417" s="19">
        <f t="shared" si="36"/>
        <v>112.42083090358244</v>
      </c>
      <c r="G417" s="19">
        <f t="shared" si="37"/>
        <v>29.09134530314661</v>
      </c>
      <c r="H417" s="20">
        <f t="shared" si="38"/>
        <v>33572172.350000024</v>
      </c>
      <c r="J417" s="39"/>
    </row>
    <row r="418" spans="1:10" ht="12.75" customHeight="1" x14ac:dyDescent="0.25">
      <c r="A418" s="24" t="s">
        <v>220</v>
      </c>
      <c r="B418" s="25" t="s">
        <v>4</v>
      </c>
      <c r="C418" s="26">
        <v>253731774.93000001</v>
      </c>
      <c r="D418" s="26">
        <v>843099034</v>
      </c>
      <c r="E418" s="26">
        <v>281497695.94</v>
      </c>
      <c r="F418" s="27">
        <f t="shared" si="36"/>
        <v>110.94302084067323</v>
      </c>
      <c r="G418" s="27">
        <f t="shared" si="37"/>
        <v>33.388449587524974</v>
      </c>
      <c r="H418" s="28">
        <f t="shared" si="38"/>
        <v>27765921.00999999</v>
      </c>
      <c r="J418" s="39"/>
    </row>
    <row r="419" spans="1:10" ht="12.75" customHeight="1" x14ac:dyDescent="0.25">
      <c r="A419" s="24" t="s">
        <v>221</v>
      </c>
      <c r="B419" s="25" t="s">
        <v>5</v>
      </c>
      <c r="C419" s="26">
        <v>16557488.41</v>
      </c>
      <c r="D419" s="26">
        <v>201408989</v>
      </c>
      <c r="E419" s="26">
        <v>22363739.75</v>
      </c>
      <c r="F419" s="27">
        <f t="shared" si="36"/>
        <v>135.06722273465869</v>
      </c>
      <c r="G419" s="27">
        <f t="shared" si="37"/>
        <v>11.103645304530078</v>
      </c>
      <c r="H419" s="28">
        <f t="shared" si="38"/>
        <v>5806251.3399999999</v>
      </c>
      <c r="J419" s="39"/>
    </row>
    <row r="420" spans="1:10" ht="12.75" customHeight="1" x14ac:dyDescent="0.25">
      <c r="A420" s="22" t="s">
        <v>372</v>
      </c>
      <c r="B420" s="17" t="s">
        <v>155</v>
      </c>
      <c r="C420" s="18">
        <v>115573166.22</v>
      </c>
      <c r="D420" s="18">
        <v>425769283</v>
      </c>
      <c r="E420" s="18">
        <v>129460789.72</v>
      </c>
      <c r="F420" s="19">
        <f t="shared" si="36"/>
        <v>112.01630443658878</v>
      </c>
      <c r="G420" s="19">
        <f t="shared" si="37"/>
        <v>30.406324478790548</v>
      </c>
      <c r="H420" s="20">
        <f t="shared" si="38"/>
        <v>13887623.5</v>
      </c>
      <c r="J420" s="39"/>
    </row>
    <row r="421" spans="1:10" ht="12.75" customHeight="1" x14ac:dyDescent="0.25">
      <c r="A421" s="24" t="s">
        <v>220</v>
      </c>
      <c r="B421" s="25" t="s">
        <v>4</v>
      </c>
      <c r="C421" s="26">
        <v>115075661.55</v>
      </c>
      <c r="D421" s="26">
        <v>366757726</v>
      </c>
      <c r="E421" s="26">
        <v>122330761.64</v>
      </c>
      <c r="F421" s="27">
        <f t="shared" si="36"/>
        <v>106.30463470057714</v>
      </c>
      <c r="G421" s="27">
        <f t="shared" si="37"/>
        <v>33.354651577264931</v>
      </c>
      <c r="H421" s="28">
        <f t="shared" si="38"/>
        <v>7255100.0900000036</v>
      </c>
      <c r="J421" s="39"/>
    </row>
    <row r="422" spans="1:10" ht="12.75" customHeight="1" x14ac:dyDescent="0.25">
      <c r="A422" s="24" t="s">
        <v>221</v>
      </c>
      <c r="B422" s="25" t="s">
        <v>5</v>
      </c>
      <c r="C422" s="26">
        <v>497504.67</v>
      </c>
      <c r="D422" s="26">
        <v>59011557</v>
      </c>
      <c r="E422" s="26">
        <v>7130028.0800000001</v>
      </c>
      <c r="F422" s="27">
        <f t="shared" si="36"/>
        <v>1433.1580204061202</v>
      </c>
      <c r="G422" s="27">
        <f t="shared" si="37"/>
        <v>12.082426633820219</v>
      </c>
      <c r="H422" s="28">
        <f t="shared" si="38"/>
        <v>6632523.4100000001</v>
      </c>
      <c r="J422" s="39"/>
    </row>
    <row r="423" spans="1:10" ht="12.75" customHeight="1" x14ac:dyDescent="0.25">
      <c r="A423" s="22" t="s">
        <v>373</v>
      </c>
      <c r="B423" s="17" t="s">
        <v>156</v>
      </c>
      <c r="C423" s="18">
        <v>332209549.99000001</v>
      </c>
      <c r="D423" s="18">
        <v>1200684246</v>
      </c>
      <c r="E423" s="18">
        <v>351126158.18000001</v>
      </c>
      <c r="F423" s="19">
        <f t="shared" si="36"/>
        <v>105.69417952932703</v>
      </c>
      <c r="G423" s="19">
        <f t="shared" si="37"/>
        <v>29.24383819890646</v>
      </c>
      <c r="H423" s="20">
        <f t="shared" si="38"/>
        <v>18916608.189999998</v>
      </c>
      <c r="J423" s="39"/>
    </row>
    <row r="424" spans="1:10" ht="12.75" customHeight="1" x14ac:dyDescent="0.25">
      <c r="A424" s="24" t="s">
        <v>220</v>
      </c>
      <c r="B424" s="25" t="s">
        <v>4</v>
      </c>
      <c r="C424" s="26">
        <v>323270939.43000001</v>
      </c>
      <c r="D424" s="26">
        <v>1099869856</v>
      </c>
      <c r="E424" s="26">
        <v>337176394.12</v>
      </c>
      <c r="F424" s="27">
        <f t="shared" si="36"/>
        <v>104.30148615106525</v>
      </c>
      <c r="G424" s="27">
        <f t="shared" si="37"/>
        <v>30.656026463552795</v>
      </c>
      <c r="H424" s="28">
        <f t="shared" si="38"/>
        <v>13905454.689999998</v>
      </c>
      <c r="J424" s="39"/>
    </row>
    <row r="425" spans="1:10" ht="12.75" customHeight="1" x14ac:dyDescent="0.25">
      <c r="A425" s="24" t="s">
        <v>221</v>
      </c>
      <c r="B425" s="25" t="s">
        <v>5</v>
      </c>
      <c r="C425" s="26">
        <v>8938610.5600000005</v>
      </c>
      <c r="D425" s="26">
        <v>100814390</v>
      </c>
      <c r="E425" s="26">
        <v>13949764.060000001</v>
      </c>
      <c r="F425" s="27">
        <f t="shared" si="36"/>
        <v>156.06188418617043</v>
      </c>
      <c r="G425" s="27">
        <f t="shared" si="37"/>
        <v>13.837076294366311</v>
      </c>
      <c r="H425" s="28">
        <f t="shared" si="38"/>
        <v>5011153.5</v>
      </c>
      <c r="J425" s="39"/>
    </row>
    <row r="426" spans="1:10" ht="12.75" customHeight="1" x14ac:dyDescent="0.25">
      <c r="A426" s="22" t="s">
        <v>374</v>
      </c>
      <c r="B426" s="17" t="s">
        <v>157</v>
      </c>
      <c r="C426" s="18">
        <v>250435192.66</v>
      </c>
      <c r="D426" s="18">
        <v>824534081</v>
      </c>
      <c r="E426" s="18">
        <v>272757827.06</v>
      </c>
      <c r="F426" s="19">
        <f t="shared" si="36"/>
        <v>108.91353733590712</v>
      </c>
      <c r="G426" s="19">
        <f t="shared" si="37"/>
        <v>33.080236868947566</v>
      </c>
      <c r="H426" s="20">
        <f t="shared" si="38"/>
        <v>22322634.400000006</v>
      </c>
      <c r="J426" s="39"/>
    </row>
    <row r="427" spans="1:10" ht="12.75" customHeight="1" x14ac:dyDescent="0.25">
      <c r="A427" s="24" t="s">
        <v>220</v>
      </c>
      <c r="B427" s="25" t="s">
        <v>4</v>
      </c>
      <c r="C427" s="26">
        <v>243369863.56999999</v>
      </c>
      <c r="D427" s="26">
        <v>781857078</v>
      </c>
      <c r="E427" s="26">
        <v>270362335.06</v>
      </c>
      <c r="F427" s="27">
        <f t="shared" si="36"/>
        <v>111.09113145483447</v>
      </c>
      <c r="G427" s="27">
        <f t="shared" si="37"/>
        <v>34.579508540306392</v>
      </c>
      <c r="H427" s="28">
        <f t="shared" si="38"/>
        <v>26992471.49000001</v>
      </c>
      <c r="J427" s="39"/>
    </row>
    <row r="428" spans="1:10" ht="12.75" customHeight="1" x14ac:dyDescent="0.25">
      <c r="A428" s="24" t="s">
        <v>221</v>
      </c>
      <c r="B428" s="25" t="s">
        <v>5</v>
      </c>
      <c r="C428" s="26">
        <v>7065329.0899999999</v>
      </c>
      <c r="D428" s="26">
        <v>42677003</v>
      </c>
      <c r="E428" s="26">
        <v>2395492</v>
      </c>
      <c r="F428" s="27">
        <f t="shared" ref="F428:F489" si="39">IF(C428=0,"x",E428/C428*100)</f>
        <v>33.90488920594639</v>
      </c>
      <c r="G428" s="27">
        <f t="shared" ref="G428:G489" si="40">IF(D428=0,"x",E428/D428*100)</f>
        <v>5.6130745638347666</v>
      </c>
      <c r="H428" s="28">
        <f t="shared" si="38"/>
        <v>-4669837.09</v>
      </c>
      <c r="J428" s="39"/>
    </row>
    <row r="429" spans="1:10" ht="12.75" customHeight="1" x14ac:dyDescent="0.25">
      <c r="A429" s="22" t="s">
        <v>375</v>
      </c>
      <c r="B429" s="17" t="s">
        <v>158</v>
      </c>
      <c r="C429" s="18">
        <v>307581639.91000003</v>
      </c>
      <c r="D429" s="18">
        <v>1054877143</v>
      </c>
      <c r="E429" s="18">
        <v>347200658.89999998</v>
      </c>
      <c r="F429" s="19">
        <f t="shared" si="39"/>
        <v>112.88081401789545</v>
      </c>
      <c r="G429" s="19">
        <f t="shared" si="40"/>
        <v>32.913847949400491</v>
      </c>
      <c r="H429" s="20">
        <f t="shared" ref="H429:H490" si="41">+E429-C429</f>
        <v>39619018.98999995</v>
      </c>
      <c r="J429" s="39"/>
    </row>
    <row r="430" spans="1:10" ht="12.75" customHeight="1" x14ac:dyDescent="0.25">
      <c r="A430" s="24" t="s">
        <v>220</v>
      </c>
      <c r="B430" s="25" t="s">
        <v>4</v>
      </c>
      <c r="C430" s="26">
        <v>306517891.86000001</v>
      </c>
      <c r="D430" s="26">
        <v>996511455</v>
      </c>
      <c r="E430" s="26">
        <v>345691254.77999997</v>
      </c>
      <c r="F430" s="27">
        <f t="shared" si="39"/>
        <v>112.78012277922495</v>
      </c>
      <c r="G430" s="27">
        <f t="shared" si="40"/>
        <v>34.690143605022584</v>
      </c>
      <c r="H430" s="28">
        <f t="shared" si="41"/>
        <v>39173362.919999957</v>
      </c>
      <c r="J430" s="39"/>
    </row>
    <row r="431" spans="1:10" ht="12.75" customHeight="1" x14ac:dyDescent="0.25">
      <c r="A431" s="24" t="s">
        <v>221</v>
      </c>
      <c r="B431" s="25" t="s">
        <v>5</v>
      </c>
      <c r="C431" s="26">
        <v>1063748.05</v>
      </c>
      <c r="D431" s="26">
        <v>58365688</v>
      </c>
      <c r="E431" s="26">
        <v>1509404.12</v>
      </c>
      <c r="F431" s="27">
        <f t="shared" si="39"/>
        <v>141.89488949004419</v>
      </c>
      <c r="G431" s="27">
        <f t="shared" si="40"/>
        <v>2.5861155273283165</v>
      </c>
      <c r="H431" s="28">
        <f t="shared" si="41"/>
        <v>445656.07000000007</v>
      </c>
      <c r="J431" s="39"/>
    </row>
    <row r="432" spans="1:10" ht="12.75" customHeight="1" x14ac:dyDescent="0.25">
      <c r="A432" s="22" t="s">
        <v>376</v>
      </c>
      <c r="B432" s="17" t="s">
        <v>159</v>
      </c>
      <c r="C432" s="18">
        <v>17099637.52</v>
      </c>
      <c r="D432" s="18">
        <v>60877300</v>
      </c>
      <c r="E432" s="18">
        <v>19896217.710000001</v>
      </c>
      <c r="F432" s="19">
        <f t="shared" si="39"/>
        <v>116.35461679657875</v>
      </c>
      <c r="G432" s="19">
        <f t="shared" si="40"/>
        <v>32.682490369973706</v>
      </c>
      <c r="H432" s="20">
        <f t="shared" si="41"/>
        <v>2796580.1900000013</v>
      </c>
      <c r="J432" s="39"/>
    </row>
    <row r="433" spans="1:10" ht="12.75" customHeight="1" x14ac:dyDescent="0.25">
      <c r="A433" s="24" t="s">
        <v>220</v>
      </c>
      <c r="B433" s="25" t="s">
        <v>4</v>
      </c>
      <c r="C433" s="26">
        <v>16445323.710000001</v>
      </c>
      <c r="D433" s="26">
        <v>58787300</v>
      </c>
      <c r="E433" s="26">
        <v>19022078.219999999</v>
      </c>
      <c r="F433" s="27">
        <f t="shared" si="39"/>
        <v>115.66861531848799</v>
      </c>
      <c r="G433" s="27">
        <f t="shared" si="40"/>
        <v>32.357461934805642</v>
      </c>
      <c r="H433" s="28">
        <f t="shared" si="41"/>
        <v>2576754.5099999979</v>
      </c>
      <c r="J433" s="39"/>
    </row>
    <row r="434" spans="1:10" ht="12.75" customHeight="1" x14ac:dyDescent="0.25">
      <c r="A434" s="24" t="s">
        <v>221</v>
      </c>
      <c r="B434" s="25" t="s">
        <v>5</v>
      </c>
      <c r="C434" s="26">
        <v>654313.81000000006</v>
      </c>
      <c r="D434" s="26">
        <v>2090000</v>
      </c>
      <c r="E434" s="26">
        <v>874139.49</v>
      </c>
      <c r="F434" s="27">
        <f t="shared" si="39"/>
        <v>133.59636869043004</v>
      </c>
      <c r="G434" s="27">
        <f t="shared" si="40"/>
        <v>41.824855980861244</v>
      </c>
      <c r="H434" s="28">
        <f t="shared" si="41"/>
        <v>219825.67999999993</v>
      </c>
      <c r="J434" s="39"/>
    </row>
    <row r="435" spans="1:10" ht="12.75" customHeight="1" x14ac:dyDescent="0.25">
      <c r="A435" s="22" t="s">
        <v>377</v>
      </c>
      <c r="B435" s="17" t="s">
        <v>160</v>
      </c>
      <c r="C435" s="18">
        <v>56051150.170000002</v>
      </c>
      <c r="D435" s="18">
        <v>223774712</v>
      </c>
      <c r="E435" s="18">
        <v>72265021.329999998</v>
      </c>
      <c r="F435" s="19">
        <f t="shared" si="39"/>
        <v>128.92691962756203</v>
      </c>
      <c r="G435" s="19">
        <f t="shared" si="40"/>
        <v>32.293649574666858</v>
      </c>
      <c r="H435" s="20">
        <f t="shared" si="41"/>
        <v>16213871.159999996</v>
      </c>
      <c r="J435" s="39"/>
    </row>
    <row r="436" spans="1:10" ht="12.75" customHeight="1" x14ac:dyDescent="0.25">
      <c r="A436" s="24" t="s">
        <v>220</v>
      </c>
      <c r="B436" s="25" t="s">
        <v>4</v>
      </c>
      <c r="C436" s="26">
        <v>55981666.560000002</v>
      </c>
      <c r="D436" s="26">
        <v>208621712</v>
      </c>
      <c r="E436" s="26">
        <v>71469009.329999998</v>
      </c>
      <c r="F436" s="27">
        <f t="shared" si="39"/>
        <v>127.66502628749178</v>
      </c>
      <c r="G436" s="27">
        <f t="shared" si="40"/>
        <v>34.257704361087789</v>
      </c>
      <c r="H436" s="28">
        <f t="shared" si="41"/>
        <v>15487342.769999996</v>
      </c>
      <c r="J436" s="39"/>
    </row>
    <row r="437" spans="1:10" ht="12.75" customHeight="1" x14ac:dyDescent="0.25">
      <c r="A437" s="24" t="s">
        <v>221</v>
      </c>
      <c r="B437" s="25" t="s">
        <v>5</v>
      </c>
      <c r="C437" s="26">
        <v>69483.61</v>
      </c>
      <c r="D437" s="26">
        <v>15153000</v>
      </c>
      <c r="E437" s="26">
        <v>796012</v>
      </c>
      <c r="F437" s="27">
        <f t="shared" si="39"/>
        <v>1145.6111736278526</v>
      </c>
      <c r="G437" s="27">
        <f t="shared" si="40"/>
        <v>5.2531643898897906</v>
      </c>
      <c r="H437" s="28">
        <f t="shared" si="41"/>
        <v>726528.39</v>
      </c>
      <c r="J437" s="39"/>
    </row>
    <row r="438" spans="1:10" ht="12.75" customHeight="1" x14ac:dyDescent="0.25">
      <c r="A438" s="22" t="s">
        <v>378</v>
      </c>
      <c r="B438" s="17" t="s">
        <v>161</v>
      </c>
      <c r="C438" s="18">
        <v>2888737.22</v>
      </c>
      <c r="D438" s="18">
        <v>0</v>
      </c>
      <c r="E438" s="18"/>
      <c r="F438" s="19">
        <f t="shared" si="39"/>
        <v>0</v>
      </c>
      <c r="G438" s="19" t="str">
        <f t="shared" si="40"/>
        <v>x</v>
      </c>
      <c r="H438" s="20">
        <f t="shared" si="41"/>
        <v>-2888737.22</v>
      </c>
      <c r="J438" s="39"/>
    </row>
    <row r="439" spans="1:10" ht="12.75" customHeight="1" x14ac:dyDescent="0.25">
      <c r="A439" s="24" t="s">
        <v>220</v>
      </c>
      <c r="B439" s="25" t="s">
        <v>4</v>
      </c>
      <c r="C439" s="26">
        <v>2888737.22</v>
      </c>
      <c r="D439" s="26">
        <v>0</v>
      </c>
      <c r="E439" s="26"/>
      <c r="F439" s="27">
        <f t="shared" si="39"/>
        <v>0</v>
      </c>
      <c r="G439" s="27" t="str">
        <f t="shared" si="40"/>
        <v>x</v>
      </c>
      <c r="H439" s="28">
        <f t="shared" si="41"/>
        <v>-2888737.22</v>
      </c>
      <c r="J439" s="39"/>
    </row>
    <row r="440" spans="1:10" ht="12.75" customHeight="1" x14ac:dyDescent="0.25">
      <c r="A440" s="22" t="s">
        <v>379</v>
      </c>
      <c r="B440" s="17" t="s">
        <v>162</v>
      </c>
      <c r="C440" s="18">
        <v>176272845.21000001</v>
      </c>
      <c r="D440" s="18">
        <v>602420333</v>
      </c>
      <c r="E440" s="18">
        <v>200814501.09999999</v>
      </c>
      <c r="F440" s="19">
        <f t="shared" si="39"/>
        <v>113.92253915273373</v>
      </c>
      <c r="G440" s="19">
        <f t="shared" si="40"/>
        <v>33.334615400506408</v>
      </c>
      <c r="H440" s="20">
        <f t="shared" si="41"/>
        <v>24541655.889999986</v>
      </c>
      <c r="J440" s="39"/>
    </row>
    <row r="441" spans="1:10" ht="12.75" customHeight="1" x14ac:dyDescent="0.25">
      <c r="A441" s="24" t="s">
        <v>220</v>
      </c>
      <c r="B441" s="25" t="s">
        <v>4</v>
      </c>
      <c r="C441" s="26">
        <v>175561310.03</v>
      </c>
      <c r="D441" s="26">
        <v>558341535</v>
      </c>
      <c r="E441" s="26">
        <v>183915143.13</v>
      </c>
      <c r="F441" s="27">
        <f t="shared" si="39"/>
        <v>104.75835655280339</v>
      </c>
      <c r="G441" s="27">
        <f t="shared" si="40"/>
        <v>32.939541768104355</v>
      </c>
      <c r="H441" s="28">
        <f t="shared" si="41"/>
        <v>8353833.099999994</v>
      </c>
      <c r="J441" s="39"/>
    </row>
    <row r="442" spans="1:10" ht="12.75" customHeight="1" x14ac:dyDescent="0.25">
      <c r="A442" s="24" t="s">
        <v>221</v>
      </c>
      <c r="B442" s="25" t="s">
        <v>5</v>
      </c>
      <c r="C442" s="26">
        <v>711535.18</v>
      </c>
      <c r="D442" s="26">
        <v>44078798</v>
      </c>
      <c r="E442" s="26">
        <v>16899357.969999999</v>
      </c>
      <c r="F442" s="27">
        <f t="shared" si="39"/>
        <v>2375.0558573927433</v>
      </c>
      <c r="G442" s="27">
        <f t="shared" si="40"/>
        <v>38.338971879405605</v>
      </c>
      <c r="H442" s="28">
        <f t="shared" si="41"/>
        <v>16187822.789999999</v>
      </c>
      <c r="J442" s="39"/>
    </row>
    <row r="443" spans="1:10" ht="12.75" customHeight="1" x14ac:dyDescent="0.25">
      <c r="A443" s="22" t="s">
        <v>380</v>
      </c>
      <c r="B443" s="17" t="s">
        <v>163</v>
      </c>
      <c r="C443" s="18">
        <v>602391351.23000002</v>
      </c>
      <c r="D443" s="18">
        <v>2134137828</v>
      </c>
      <c r="E443" s="18">
        <v>663997673.73000002</v>
      </c>
      <c r="F443" s="19">
        <f t="shared" si="39"/>
        <v>110.22695999439706</v>
      </c>
      <c r="G443" s="19">
        <f t="shared" si="40"/>
        <v>31.113157970320181</v>
      </c>
      <c r="H443" s="20">
        <f t="shared" si="41"/>
        <v>61606322.5</v>
      </c>
      <c r="J443" s="39"/>
    </row>
    <row r="444" spans="1:10" ht="12.75" customHeight="1" x14ac:dyDescent="0.25">
      <c r="A444" s="24" t="s">
        <v>220</v>
      </c>
      <c r="B444" s="25" t="s">
        <v>4</v>
      </c>
      <c r="C444" s="26">
        <v>574783190.72000003</v>
      </c>
      <c r="D444" s="26">
        <v>2078529767</v>
      </c>
      <c r="E444" s="26">
        <v>645108954.47000003</v>
      </c>
      <c r="F444" s="27">
        <f t="shared" si="39"/>
        <v>112.23518100136273</v>
      </c>
      <c r="G444" s="27">
        <f t="shared" si="40"/>
        <v>31.03679171268756</v>
      </c>
      <c r="H444" s="28">
        <f t="shared" si="41"/>
        <v>70325763.75</v>
      </c>
      <c r="J444" s="39"/>
    </row>
    <row r="445" spans="1:10" ht="12.75" customHeight="1" x14ac:dyDescent="0.25">
      <c r="A445" s="24" t="s">
        <v>221</v>
      </c>
      <c r="B445" s="25" t="s">
        <v>5</v>
      </c>
      <c r="C445" s="26">
        <v>27608160.510000002</v>
      </c>
      <c r="D445" s="26">
        <v>55608061</v>
      </c>
      <c r="E445" s="26">
        <v>18888719.260000002</v>
      </c>
      <c r="F445" s="27">
        <f t="shared" si="39"/>
        <v>68.417159676966833</v>
      </c>
      <c r="G445" s="27">
        <f t="shared" si="40"/>
        <v>33.967591964769284</v>
      </c>
      <c r="H445" s="28">
        <f t="shared" si="41"/>
        <v>-8719441.25</v>
      </c>
      <c r="J445" s="39"/>
    </row>
    <row r="446" spans="1:10" ht="12.75" customHeight="1" x14ac:dyDescent="0.25">
      <c r="A446" s="21">
        <v>38655</v>
      </c>
      <c r="B446" s="17" t="s">
        <v>164</v>
      </c>
      <c r="C446" s="18">
        <v>4911754.96</v>
      </c>
      <c r="D446" s="18">
        <v>21855477</v>
      </c>
      <c r="E446" s="18">
        <v>5096382.04</v>
      </c>
      <c r="F446" s="19">
        <f t="shared" si="39"/>
        <v>103.75888214097716</v>
      </c>
      <c r="G446" s="19">
        <f t="shared" si="40"/>
        <v>23.318557815050205</v>
      </c>
      <c r="H446" s="20">
        <f t="shared" si="41"/>
        <v>184627.08000000007</v>
      </c>
      <c r="J446" s="39"/>
    </row>
    <row r="447" spans="1:10" ht="12.75" customHeight="1" x14ac:dyDescent="0.25">
      <c r="A447" s="24" t="s">
        <v>220</v>
      </c>
      <c r="B447" s="25" t="s">
        <v>4</v>
      </c>
      <c r="C447" s="26">
        <v>4825670.17</v>
      </c>
      <c r="D447" s="26">
        <v>18367968</v>
      </c>
      <c r="E447" s="26">
        <v>4981518.51</v>
      </c>
      <c r="F447" s="27">
        <f t="shared" si="39"/>
        <v>103.2295688372751</v>
      </c>
      <c r="G447" s="27">
        <f t="shared" si="40"/>
        <v>27.120683735947278</v>
      </c>
      <c r="H447" s="28">
        <f t="shared" si="41"/>
        <v>155848.33999999985</v>
      </c>
      <c r="J447" s="39"/>
    </row>
    <row r="448" spans="1:10" ht="12.75" customHeight="1" x14ac:dyDescent="0.25">
      <c r="A448" s="24" t="s">
        <v>221</v>
      </c>
      <c r="B448" s="25" t="s">
        <v>5</v>
      </c>
      <c r="C448" s="26">
        <v>86084.79</v>
      </c>
      <c r="D448" s="26">
        <v>3487509</v>
      </c>
      <c r="E448" s="26">
        <v>114863.53</v>
      </c>
      <c r="F448" s="27">
        <f t="shared" si="39"/>
        <v>133.43069083400218</v>
      </c>
      <c r="G448" s="27">
        <f t="shared" si="40"/>
        <v>3.2935694216129621</v>
      </c>
      <c r="H448" s="28">
        <f t="shared" si="41"/>
        <v>28778.740000000005</v>
      </c>
      <c r="J448" s="39"/>
    </row>
    <row r="449" spans="1:10" ht="12.75" customHeight="1" x14ac:dyDescent="0.25">
      <c r="A449" s="22" t="s">
        <v>381</v>
      </c>
      <c r="B449" s="17" t="s">
        <v>165</v>
      </c>
      <c r="C449" s="18">
        <v>1445603.22</v>
      </c>
      <c r="D449" s="18">
        <v>0</v>
      </c>
      <c r="E449" s="18"/>
      <c r="F449" s="19">
        <f t="shared" si="39"/>
        <v>0</v>
      </c>
      <c r="G449" s="19" t="str">
        <f t="shared" si="40"/>
        <v>x</v>
      </c>
      <c r="H449" s="20">
        <f t="shared" si="41"/>
        <v>-1445603.22</v>
      </c>
      <c r="J449" s="39"/>
    </row>
    <row r="450" spans="1:10" ht="12.75" customHeight="1" x14ac:dyDescent="0.25">
      <c r="A450" s="24" t="s">
        <v>220</v>
      </c>
      <c r="B450" s="25" t="s">
        <v>4</v>
      </c>
      <c r="C450" s="26">
        <v>1398046</v>
      </c>
      <c r="D450" s="26">
        <v>0</v>
      </c>
      <c r="E450" s="26"/>
      <c r="F450" s="27">
        <f t="shared" si="39"/>
        <v>0</v>
      </c>
      <c r="G450" s="27" t="str">
        <f t="shared" si="40"/>
        <v>x</v>
      </c>
      <c r="H450" s="28">
        <f t="shared" si="41"/>
        <v>-1398046</v>
      </c>
      <c r="J450" s="39"/>
    </row>
    <row r="451" spans="1:10" ht="12.75" customHeight="1" x14ac:dyDescent="0.25">
      <c r="A451" s="24" t="s">
        <v>221</v>
      </c>
      <c r="B451" s="25" t="s">
        <v>5</v>
      </c>
      <c r="C451" s="26">
        <v>47557.22</v>
      </c>
      <c r="D451" s="26">
        <v>0</v>
      </c>
      <c r="E451" s="26"/>
      <c r="F451" s="27">
        <f t="shared" si="39"/>
        <v>0</v>
      </c>
      <c r="G451" s="27" t="str">
        <f t="shared" si="40"/>
        <v>x</v>
      </c>
      <c r="H451" s="28">
        <f t="shared" si="41"/>
        <v>-47557.22</v>
      </c>
      <c r="J451" s="39"/>
    </row>
    <row r="452" spans="1:10" ht="12.75" customHeight="1" x14ac:dyDescent="0.25">
      <c r="A452" s="22" t="s">
        <v>382</v>
      </c>
      <c r="B452" s="17" t="s">
        <v>166</v>
      </c>
      <c r="C452" s="18">
        <v>1368599.38</v>
      </c>
      <c r="D452" s="18">
        <v>0</v>
      </c>
      <c r="E452" s="18"/>
      <c r="F452" s="19">
        <f t="shared" si="39"/>
        <v>0</v>
      </c>
      <c r="G452" s="19" t="str">
        <f t="shared" si="40"/>
        <v>x</v>
      </c>
      <c r="H452" s="20">
        <f t="shared" si="41"/>
        <v>-1368599.38</v>
      </c>
      <c r="J452" s="39"/>
    </row>
    <row r="453" spans="1:10" ht="12.75" customHeight="1" x14ac:dyDescent="0.25">
      <c r="A453" s="24" t="s">
        <v>220</v>
      </c>
      <c r="B453" s="25" t="s">
        <v>4</v>
      </c>
      <c r="C453" s="26">
        <v>1366824.38</v>
      </c>
      <c r="D453" s="26">
        <v>0</v>
      </c>
      <c r="E453" s="26"/>
      <c r="F453" s="27">
        <f t="shared" si="39"/>
        <v>0</v>
      </c>
      <c r="G453" s="27" t="str">
        <f t="shared" si="40"/>
        <v>x</v>
      </c>
      <c r="H453" s="28">
        <f t="shared" si="41"/>
        <v>-1366824.38</v>
      </c>
      <c r="J453" s="39"/>
    </row>
    <row r="454" spans="1:10" ht="12.75" customHeight="1" x14ac:dyDescent="0.25">
      <c r="A454" s="24" t="s">
        <v>221</v>
      </c>
      <c r="B454" s="25" t="s">
        <v>5</v>
      </c>
      <c r="C454" s="26">
        <v>1775</v>
      </c>
      <c r="D454" s="26">
        <v>0</v>
      </c>
      <c r="E454" s="26"/>
      <c r="F454" s="27">
        <f t="shared" si="39"/>
        <v>0</v>
      </c>
      <c r="G454" s="27" t="str">
        <f t="shared" si="40"/>
        <v>x</v>
      </c>
      <c r="H454" s="28">
        <f t="shared" si="41"/>
        <v>-1775</v>
      </c>
      <c r="J454" s="39"/>
    </row>
    <row r="455" spans="1:10" ht="12.75" customHeight="1" x14ac:dyDescent="0.25">
      <c r="A455" s="22" t="s">
        <v>383</v>
      </c>
      <c r="B455" s="17" t="s">
        <v>167</v>
      </c>
      <c r="C455" s="18">
        <v>1497042.67</v>
      </c>
      <c r="D455" s="18">
        <v>25749795</v>
      </c>
      <c r="E455" s="18">
        <v>3480807.56</v>
      </c>
      <c r="F455" s="19">
        <f t="shared" si="39"/>
        <v>232.51224763018948</v>
      </c>
      <c r="G455" s="19">
        <f t="shared" si="40"/>
        <v>13.517806879627587</v>
      </c>
      <c r="H455" s="20">
        <f t="shared" si="41"/>
        <v>1983764.8900000001</v>
      </c>
      <c r="J455" s="39"/>
    </row>
    <row r="456" spans="1:10" ht="12.75" customHeight="1" x14ac:dyDescent="0.25">
      <c r="A456" s="24" t="s">
        <v>220</v>
      </c>
      <c r="B456" s="25" t="s">
        <v>4</v>
      </c>
      <c r="C456" s="26">
        <v>1455217.67</v>
      </c>
      <c r="D456" s="26">
        <v>14957825</v>
      </c>
      <c r="E456" s="26">
        <v>3231434.57</v>
      </c>
      <c r="F456" s="27">
        <f t="shared" si="39"/>
        <v>222.05850276680601</v>
      </c>
      <c r="G456" s="27">
        <f t="shared" si="40"/>
        <v>21.60363936601745</v>
      </c>
      <c r="H456" s="28">
        <f t="shared" si="41"/>
        <v>1776216.9</v>
      </c>
      <c r="J456" s="39"/>
    </row>
    <row r="457" spans="1:10" ht="12.75" customHeight="1" x14ac:dyDescent="0.25">
      <c r="A457" s="24" t="s">
        <v>221</v>
      </c>
      <c r="B457" s="25" t="s">
        <v>5</v>
      </c>
      <c r="C457" s="26">
        <v>41825</v>
      </c>
      <c r="D457" s="26">
        <v>10791970</v>
      </c>
      <c r="E457" s="26">
        <v>249372.99</v>
      </c>
      <c r="F457" s="27">
        <f t="shared" si="39"/>
        <v>596.229503885236</v>
      </c>
      <c r="G457" s="27">
        <f t="shared" si="40"/>
        <v>2.3107272351572514</v>
      </c>
      <c r="H457" s="28">
        <f t="shared" si="41"/>
        <v>207547.99</v>
      </c>
      <c r="J457" s="39"/>
    </row>
    <row r="458" spans="1:10" ht="12.75" customHeight="1" x14ac:dyDescent="0.25">
      <c r="A458" s="22" t="s">
        <v>384</v>
      </c>
      <c r="B458" s="17" t="s">
        <v>168</v>
      </c>
      <c r="C458" s="18">
        <v>53221470.609999999</v>
      </c>
      <c r="D458" s="18">
        <v>185845764</v>
      </c>
      <c r="E458" s="18">
        <v>53560713.009999998</v>
      </c>
      <c r="F458" s="19">
        <f t="shared" si="39"/>
        <v>100.63741643384101</v>
      </c>
      <c r="G458" s="19">
        <f t="shared" si="40"/>
        <v>28.81998053504195</v>
      </c>
      <c r="H458" s="20">
        <f t="shared" si="41"/>
        <v>339242.39999999851</v>
      </c>
      <c r="J458" s="39"/>
    </row>
    <row r="459" spans="1:10" ht="12.75" customHeight="1" x14ac:dyDescent="0.25">
      <c r="A459" s="24" t="s">
        <v>220</v>
      </c>
      <c r="B459" s="25" t="s">
        <v>4</v>
      </c>
      <c r="C459" s="26">
        <v>51498117.240000002</v>
      </c>
      <c r="D459" s="26">
        <v>168017374</v>
      </c>
      <c r="E459" s="26">
        <v>53317061.280000001</v>
      </c>
      <c r="F459" s="27">
        <f t="shared" si="39"/>
        <v>103.53205930135864</v>
      </c>
      <c r="G459" s="27">
        <f t="shared" si="40"/>
        <v>31.733064272269846</v>
      </c>
      <c r="H459" s="28">
        <f t="shared" si="41"/>
        <v>1818944.0399999991</v>
      </c>
      <c r="J459" s="39"/>
    </row>
    <row r="460" spans="1:10" ht="12.75" customHeight="1" x14ac:dyDescent="0.25">
      <c r="A460" s="24" t="s">
        <v>221</v>
      </c>
      <c r="B460" s="25" t="s">
        <v>5</v>
      </c>
      <c r="C460" s="26">
        <v>1723353.37</v>
      </c>
      <c r="D460" s="26">
        <v>17828390</v>
      </c>
      <c r="E460" s="26">
        <v>243651.73</v>
      </c>
      <c r="F460" s="27">
        <f t="shared" si="39"/>
        <v>14.138233878290441</v>
      </c>
      <c r="G460" s="27">
        <f t="shared" si="40"/>
        <v>1.3666502135077818</v>
      </c>
      <c r="H460" s="28">
        <f t="shared" si="41"/>
        <v>-1479701.6400000001</v>
      </c>
      <c r="J460" s="39"/>
    </row>
    <row r="461" spans="1:10" ht="12.75" customHeight="1" x14ac:dyDescent="0.25">
      <c r="A461" s="16" t="s">
        <v>385</v>
      </c>
      <c r="B461" s="29" t="s">
        <v>169</v>
      </c>
      <c r="C461" s="30">
        <v>1719728108.1900001</v>
      </c>
      <c r="D461" s="30">
        <v>5939449701</v>
      </c>
      <c r="E461" s="30">
        <v>1945899608.6800001</v>
      </c>
      <c r="F461" s="19">
        <f t="shared" si="39"/>
        <v>113.15158480069525</v>
      </c>
      <c r="G461" s="19">
        <f t="shared" si="40"/>
        <v>32.762287865698688</v>
      </c>
      <c r="H461" s="31">
        <f t="shared" si="41"/>
        <v>226171500.49000001</v>
      </c>
      <c r="J461" s="39"/>
    </row>
    <row r="462" spans="1:10" ht="12.75" customHeight="1" x14ac:dyDescent="0.25">
      <c r="A462" s="22" t="s">
        <v>386</v>
      </c>
      <c r="B462" s="29" t="s">
        <v>170</v>
      </c>
      <c r="C462" s="18">
        <v>782053530.61000001</v>
      </c>
      <c r="D462" s="18">
        <v>2752235392</v>
      </c>
      <c r="E462" s="18">
        <v>882577656.16999996</v>
      </c>
      <c r="F462" s="19">
        <f t="shared" si="39"/>
        <v>112.853867622283</v>
      </c>
      <c r="G462" s="19">
        <f t="shared" si="40"/>
        <v>32.067666113712995</v>
      </c>
      <c r="H462" s="20">
        <f t="shared" si="41"/>
        <v>100524125.55999994</v>
      </c>
      <c r="J462" s="39"/>
    </row>
    <row r="463" spans="1:10" ht="12.75" customHeight="1" x14ac:dyDescent="0.25">
      <c r="A463" s="24" t="s">
        <v>220</v>
      </c>
      <c r="B463" s="25" t="s">
        <v>4</v>
      </c>
      <c r="C463" s="26">
        <v>781924221.36000001</v>
      </c>
      <c r="D463" s="26">
        <v>2749337392</v>
      </c>
      <c r="E463" s="26">
        <v>882212186.16999996</v>
      </c>
      <c r="F463" s="27">
        <f t="shared" si="39"/>
        <v>112.82579079537518</v>
      </c>
      <c r="G463" s="27">
        <f t="shared" si="40"/>
        <v>32.088174726647004</v>
      </c>
      <c r="H463" s="28">
        <f t="shared" si="41"/>
        <v>100287964.80999994</v>
      </c>
      <c r="J463" s="39"/>
    </row>
    <row r="464" spans="1:10" ht="12.75" customHeight="1" x14ac:dyDescent="0.25">
      <c r="A464" s="24" t="s">
        <v>221</v>
      </c>
      <c r="B464" s="25" t="s">
        <v>5</v>
      </c>
      <c r="C464" s="26">
        <v>129309.25</v>
      </c>
      <c r="D464" s="26">
        <v>2898000</v>
      </c>
      <c r="E464" s="26">
        <v>365470</v>
      </c>
      <c r="F464" s="27">
        <f t="shared" si="39"/>
        <v>282.6325262887226</v>
      </c>
      <c r="G464" s="27">
        <f t="shared" si="40"/>
        <v>12.611111111111112</v>
      </c>
      <c r="H464" s="28">
        <f t="shared" si="41"/>
        <v>236160.75</v>
      </c>
      <c r="J464" s="39"/>
    </row>
    <row r="465" spans="1:10" ht="12.75" customHeight="1" x14ac:dyDescent="0.25">
      <c r="A465" s="22" t="s">
        <v>387</v>
      </c>
      <c r="B465" s="17" t="s">
        <v>171</v>
      </c>
      <c r="C465" s="18">
        <v>937674577.58000004</v>
      </c>
      <c r="D465" s="18">
        <v>3187214309</v>
      </c>
      <c r="E465" s="18">
        <v>1063321952.51</v>
      </c>
      <c r="F465" s="19">
        <f t="shared" si="39"/>
        <v>113.3998913838826</v>
      </c>
      <c r="G465" s="19">
        <f t="shared" si="40"/>
        <v>33.362110276281392</v>
      </c>
      <c r="H465" s="20">
        <f t="shared" si="41"/>
        <v>125647374.92999995</v>
      </c>
      <c r="J465" s="39"/>
    </row>
    <row r="466" spans="1:10" ht="12.75" customHeight="1" x14ac:dyDescent="0.25">
      <c r="A466" s="24" t="s">
        <v>220</v>
      </c>
      <c r="B466" s="25" t="s">
        <v>4</v>
      </c>
      <c r="C466" s="26">
        <v>932843242.17999995</v>
      </c>
      <c r="D466" s="26">
        <v>3099780672</v>
      </c>
      <c r="E466" s="26">
        <v>1052594124.13</v>
      </c>
      <c r="F466" s="27">
        <f t="shared" si="39"/>
        <v>112.8371924172543</v>
      </c>
      <c r="G466" s="27">
        <f t="shared" si="40"/>
        <v>33.957051659750462</v>
      </c>
      <c r="H466" s="28">
        <f t="shared" si="41"/>
        <v>119750881.95000005</v>
      </c>
      <c r="J466" s="39"/>
    </row>
    <row r="467" spans="1:10" ht="12.75" customHeight="1" x14ac:dyDescent="0.25">
      <c r="A467" s="24" t="s">
        <v>221</v>
      </c>
      <c r="B467" s="25" t="s">
        <v>5</v>
      </c>
      <c r="C467" s="26">
        <v>4831335.4000000004</v>
      </c>
      <c r="D467" s="26">
        <v>87433637</v>
      </c>
      <c r="E467" s="26">
        <v>10727828.380000001</v>
      </c>
      <c r="F467" s="27">
        <f t="shared" si="39"/>
        <v>222.04685644470055</v>
      </c>
      <c r="G467" s="27">
        <f t="shared" si="40"/>
        <v>12.269681038202723</v>
      </c>
      <c r="H467" s="28">
        <f t="shared" si="41"/>
        <v>5896492.9800000004</v>
      </c>
      <c r="J467" s="39"/>
    </row>
    <row r="468" spans="1:10" ht="12.75" customHeight="1" x14ac:dyDescent="0.25">
      <c r="A468" s="16" t="s">
        <v>388</v>
      </c>
      <c r="B468" s="17" t="s">
        <v>172</v>
      </c>
      <c r="C468" s="30">
        <v>23715833.359999999</v>
      </c>
      <c r="D468" s="30">
        <v>79614759</v>
      </c>
      <c r="E468" s="30">
        <v>24556707.989999998</v>
      </c>
      <c r="F468" s="19">
        <f t="shared" si="39"/>
        <v>103.54562547828594</v>
      </c>
      <c r="G468" s="19">
        <f t="shared" si="40"/>
        <v>30.844416661488605</v>
      </c>
      <c r="H468" s="31">
        <f t="shared" si="41"/>
        <v>840874.62999999896</v>
      </c>
      <c r="J468" s="39"/>
    </row>
    <row r="469" spans="1:10" ht="12.75" customHeight="1" x14ac:dyDescent="0.25">
      <c r="A469" s="22" t="s">
        <v>389</v>
      </c>
      <c r="B469" s="17" t="s">
        <v>173</v>
      </c>
      <c r="C469" s="18">
        <v>23715833.359999999</v>
      </c>
      <c r="D469" s="18">
        <v>79614759</v>
      </c>
      <c r="E469" s="18">
        <v>24556707.989999998</v>
      </c>
      <c r="F469" s="19">
        <f t="shared" si="39"/>
        <v>103.54562547828594</v>
      </c>
      <c r="G469" s="19">
        <f t="shared" si="40"/>
        <v>30.844416661488605</v>
      </c>
      <c r="H469" s="20">
        <f t="shared" si="41"/>
        <v>840874.62999999896</v>
      </c>
      <c r="J469" s="39"/>
    </row>
    <row r="470" spans="1:10" ht="12.75" customHeight="1" x14ac:dyDescent="0.25">
      <c r="A470" s="24" t="s">
        <v>220</v>
      </c>
      <c r="B470" s="25" t="s">
        <v>4</v>
      </c>
      <c r="C470" s="26">
        <v>23321389.420000002</v>
      </c>
      <c r="D470" s="26">
        <v>77014359</v>
      </c>
      <c r="E470" s="26">
        <v>24381371.27</v>
      </c>
      <c r="F470" s="27">
        <f t="shared" si="39"/>
        <v>104.54510591504886</v>
      </c>
      <c r="G470" s="27">
        <f t="shared" si="40"/>
        <v>31.658214892108628</v>
      </c>
      <c r="H470" s="28">
        <f t="shared" si="41"/>
        <v>1059981.8499999978</v>
      </c>
      <c r="J470" s="39"/>
    </row>
    <row r="471" spans="1:10" ht="12.75" customHeight="1" x14ac:dyDescent="0.25">
      <c r="A471" s="24" t="s">
        <v>221</v>
      </c>
      <c r="B471" s="25" t="s">
        <v>5</v>
      </c>
      <c r="C471" s="26">
        <v>394443.94</v>
      </c>
      <c r="D471" s="26">
        <v>2600400</v>
      </c>
      <c r="E471" s="26">
        <v>175336.72</v>
      </c>
      <c r="F471" s="27">
        <f t="shared" si="39"/>
        <v>44.451619664888248</v>
      </c>
      <c r="G471" s="27">
        <f t="shared" si="40"/>
        <v>6.7426826642055069</v>
      </c>
      <c r="H471" s="28">
        <f t="shared" si="41"/>
        <v>-219107.22</v>
      </c>
      <c r="J471" s="39"/>
    </row>
    <row r="472" spans="1:10" ht="12.75" customHeight="1" x14ac:dyDescent="0.25">
      <c r="A472" s="16" t="s">
        <v>390</v>
      </c>
      <c r="B472" s="17" t="s">
        <v>174</v>
      </c>
      <c r="C472" s="30">
        <v>788609298.83000004</v>
      </c>
      <c r="D472" s="30">
        <v>2659371814</v>
      </c>
      <c r="E472" s="30">
        <v>848019910.04999995</v>
      </c>
      <c r="F472" s="19">
        <f t="shared" si="39"/>
        <v>107.5335925290436</v>
      </c>
      <c r="G472" s="19">
        <f t="shared" si="40"/>
        <v>31.887978416018509</v>
      </c>
      <c r="H472" s="31">
        <f t="shared" si="41"/>
        <v>59410611.219999909</v>
      </c>
      <c r="J472" s="39"/>
    </row>
    <row r="473" spans="1:10" ht="12.75" customHeight="1" x14ac:dyDescent="0.25">
      <c r="A473" s="22" t="s">
        <v>391</v>
      </c>
      <c r="B473" s="17" t="s">
        <v>175</v>
      </c>
      <c r="C473" s="18">
        <v>83521631.909999996</v>
      </c>
      <c r="D473" s="18">
        <v>437693847</v>
      </c>
      <c r="E473" s="18">
        <v>109225915.09</v>
      </c>
      <c r="F473" s="19">
        <f t="shared" si="39"/>
        <v>130.77559979634742</v>
      </c>
      <c r="G473" s="19">
        <f t="shared" si="40"/>
        <v>24.954866475424776</v>
      </c>
      <c r="H473" s="20">
        <f t="shared" si="41"/>
        <v>25704283.180000007</v>
      </c>
      <c r="J473" s="39"/>
    </row>
    <row r="474" spans="1:10" ht="12.75" customHeight="1" x14ac:dyDescent="0.25">
      <c r="A474" s="24" t="s">
        <v>220</v>
      </c>
      <c r="B474" s="25" t="s">
        <v>4</v>
      </c>
      <c r="C474" s="26">
        <v>76955730.560000002</v>
      </c>
      <c r="D474" s="26">
        <v>309645222</v>
      </c>
      <c r="E474" s="26">
        <v>95062358.349999994</v>
      </c>
      <c r="F474" s="27">
        <f t="shared" si="39"/>
        <v>123.52862828828948</v>
      </c>
      <c r="G474" s="27">
        <f t="shared" si="40"/>
        <v>30.700411824859351</v>
      </c>
      <c r="H474" s="28">
        <f t="shared" si="41"/>
        <v>18106627.789999992</v>
      </c>
      <c r="J474" s="39"/>
    </row>
    <row r="475" spans="1:10" ht="12.75" customHeight="1" x14ac:dyDescent="0.25">
      <c r="A475" s="24" t="s">
        <v>221</v>
      </c>
      <c r="B475" s="25" t="s">
        <v>5</v>
      </c>
      <c r="C475" s="26">
        <v>6565901.3499999996</v>
      </c>
      <c r="D475" s="26">
        <v>128048625</v>
      </c>
      <c r="E475" s="26">
        <v>14163556.74</v>
      </c>
      <c r="F475" s="27">
        <f t="shared" si="39"/>
        <v>215.7138218349869</v>
      </c>
      <c r="G475" s="27">
        <f t="shared" si="40"/>
        <v>11.061076790164675</v>
      </c>
      <c r="H475" s="28">
        <f t="shared" si="41"/>
        <v>7597655.3900000006</v>
      </c>
      <c r="J475" s="39"/>
    </row>
    <row r="476" spans="1:10" ht="12.75" customHeight="1" x14ac:dyDescent="0.25">
      <c r="A476" s="22" t="s">
        <v>392</v>
      </c>
      <c r="B476" s="17" t="s">
        <v>176</v>
      </c>
      <c r="C476" s="18">
        <v>1805616.93</v>
      </c>
      <c r="D476" s="18">
        <v>10124005</v>
      </c>
      <c r="E476" s="18">
        <v>1552173.9</v>
      </c>
      <c r="F476" s="19">
        <f t="shared" si="39"/>
        <v>85.963632385746408</v>
      </c>
      <c r="G476" s="19">
        <f t="shared" si="40"/>
        <v>15.331619255423124</v>
      </c>
      <c r="H476" s="20">
        <f t="shared" si="41"/>
        <v>-253443.03000000003</v>
      </c>
      <c r="J476" s="39"/>
    </row>
    <row r="477" spans="1:10" ht="12.75" customHeight="1" x14ac:dyDescent="0.25">
      <c r="A477" s="24" t="s">
        <v>220</v>
      </c>
      <c r="B477" s="25" t="s">
        <v>4</v>
      </c>
      <c r="C477" s="26">
        <v>1805616.93</v>
      </c>
      <c r="D477" s="26">
        <v>10124005</v>
      </c>
      <c r="E477" s="26">
        <v>1552173.9</v>
      </c>
      <c r="F477" s="27">
        <f t="shared" si="39"/>
        <v>85.963632385746408</v>
      </c>
      <c r="G477" s="27">
        <f t="shared" si="40"/>
        <v>15.331619255423124</v>
      </c>
      <c r="H477" s="28">
        <f t="shared" si="41"/>
        <v>-253443.03000000003</v>
      </c>
      <c r="J477" s="39"/>
    </row>
    <row r="478" spans="1:10" ht="12.75" customHeight="1" x14ac:dyDescent="0.25">
      <c r="A478" s="22" t="s">
        <v>393</v>
      </c>
      <c r="B478" s="17" t="s">
        <v>177</v>
      </c>
      <c r="C478" s="18">
        <v>167732240.31999999</v>
      </c>
      <c r="D478" s="18">
        <v>494203773</v>
      </c>
      <c r="E478" s="18">
        <v>176609044.55000001</v>
      </c>
      <c r="F478" s="19">
        <f t="shared" si="39"/>
        <v>105.29224686504206</v>
      </c>
      <c r="G478" s="19">
        <f t="shared" si="40"/>
        <v>35.73607774742748</v>
      </c>
      <c r="H478" s="20">
        <f t="shared" si="41"/>
        <v>8876804.2300000191</v>
      </c>
      <c r="J478" s="39"/>
    </row>
    <row r="479" spans="1:10" ht="12.75" customHeight="1" x14ac:dyDescent="0.25">
      <c r="A479" s="24" t="s">
        <v>220</v>
      </c>
      <c r="B479" s="25" t="s">
        <v>4</v>
      </c>
      <c r="C479" s="26">
        <v>167135327.97999999</v>
      </c>
      <c r="D479" s="26">
        <v>491568433</v>
      </c>
      <c r="E479" s="26">
        <v>176191718.13</v>
      </c>
      <c r="F479" s="27">
        <f t="shared" si="39"/>
        <v>105.41859716880666</v>
      </c>
      <c r="G479" s="27">
        <f t="shared" si="40"/>
        <v>35.842764974698852</v>
      </c>
      <c r="H479" s="28">
        <f t="shared" si="41"/>
        <v>9056390.150000006</v>
      </c>
      <c r="J479" s="39"/>
    </row>
    <row r="480" spans="1:10" ht="12.75" customHeight="1" x14ac:dyDescent="0.25">
      <c r="A480" s="24" t="s">
        <v>221</v>
      </c>
      <c r="B480" s="25" t="s">
        <v>5</v>
      </c>
      <c r="C480" s="26">
        <v>596912.34</v>
      </c>
      <c r="D480" s="26">
        <v>2635340</v>
      </c>
      <c r="E480" s="26">
        <v>417326.42</v>
      </c>
      <c r="F480" s="27">
        <f t="shared" si="39"/>
        <v>69.914188740008285</v>
      </c>
      <c r="G480" s="27">
        <f t="shared" si="40"/>
        <v>15.835771475407348</v>
      </c>
      <c r="H480" s="28">
        <f t="shared" si="41"/>
        <v>-179585.91999999998</v>
      </c>
      <c r="J480" s="39"/>
    </row>
    <row r="481" spans="1:10" ht="12.75" customHeight="1" x14ac:dyDescent="0.25">
      <c r="A481" s="22" t="s">
        <v>394</v>
      </c>
      <c r="B481" s="17" t="s">
        <v>178</v>
      </c>
      <c r="C481" s="18">
        <v>8520364.3900000006</v>
      </c>
      <c r="D481" s="18">
        <v>34050200</v>
      </c>
      <c r="E481" s="18">
        <v>10055796.859999999</v>
      </c>
      <c r="F481" s="19">
        <f t="shared" si="39"/>
        <v>118.02073713891946</v>
      </c>
      <c r="G481" s="19">
        <f t="shared" si="40"/>
        <v>29.532269590193298</v>
      </c>
      <c r="H481" s="20">
        <f t="shared" si="41"/>
        <v>1535432.4699999988</v>
      </c>
      <c r="J481" s="39"/>
    </row>
    <row r="482" spans="1:10" ht="12.75" customHeight="1" x14ac:dyDescent="0.25">
      <c r="A482" s="24" t="s">
        <v>220</v>
      </c>
      <c r="B482" s="25" t="s">
        <v>4</v>
      </c>
      <c r="C482" s="26">
        <v>8520364.3900000006</v>
      </c>
      <c r="D482" s="26">
        <v>34042200</v>
      </c>
      <c r="E482" s="26">
        <v>10055796.859999999</v>
      </c>
      <c r="F482" s="27">
        <f t="shared" si="39"/>
        <v>118.02073713891946</v>
      </c>
      <c r="G482" s="27">
        <f t="shared" si="40"/>
        <v>29.539209745551108</v>
      </c>
      <c r="H482" s="28">
        <f t="shared" si="41"/>
        <v>1535432.4699999988</v>
      </c>
      <c r="J482" s="39"/>
    </row>
    <row r="483" spans="1:10" ht="12.75" customHeight="1" x14ac:dyDescent="0.25">
      <c r="A483" s="24" t="s">
        <v>221</v>
      </c>
      <c r="B483" s="25" t="s">
        <v>5</v>
      </c>
      <c r="C483" s="26"/>
      <c r="D483" s="26">
        <v>8000</v>
      </c>
      <c r="E483" s="26"/>
      <c r="F483" s="27" t="str">
        <f t="shared" si="39"/>
        <v>x</v>
      </c>
      <c r="G483" s="27">
        <f t="shared" si="40"/>
        <v>0</v>
      </c>
      <c r="H483" s="28">
        <f t="shared" si="41"/>
        <v>0</v>
      </c>
      <c r="J483" s="39"/>
    </row>
    <row r="484" spans="1:10" ht="12.75" customHeight="1" x14ac:dyDescent="0.25">
      <c r="A484" s="22" t="s">
        <v>395</v>
      </c>
      <c r="B484" s="17" t="s">
        <v>179</v>
      </c>
      <c r="C484" s="18">
        <v>7013100.1699999999</v>
      </c>
      <c r="D484" s="18">
        <v>22564100</v>
      </c>
      <c r="E484" s="18">
        <v>6908728.2800000003</v>
      </c>
      <c r="F484" s="19">
        <f t="shared" si="39"/>
        <v>98.511758174416613</v>
      </c>
      <c r="G484" s="19">
        <f t="shared" si="40"/>
        <v>30.618231083889896</v>
      </c>
      <c r="H484" s="20">
        <f t="shared" si="41"/>
        <v>-104371.88999999966</v>
      </c>
      <c r="J484" s="39"/>
    </row>
    <row r="485" spans="1:10" ht="12.75" customHeight="1" x14ac:dyDescent="0.25">
      <c r="A485" s="24" t="s">
        <v>220</v>
      </c>
      <c r="B485" s="25" t="s">
        <v>4</v>
      </c>
      <c r="C485" s="26">
        <v>7013100.1699999999</v>
      </c>
      <c r="D485" s="26">
        <v>22564100</v>
      </c>
      <c r="E485" s="26">
        <v>6908728.2800000003</v>
      </c>
      <c r="F485" s="27">
        <f t="shared" si="39"/>
        <v>98.511758174416613</v>
      </c>
      <c r="G485" s="27">
        <f t="shared" si="40"/>
        <v>30.618231083889896</v>
      </c>
      <c r="H485" s="28">
        <f t="shared" si="41"/>
        <v>-104371.88999999966</v>
      </c>
      <c r="J485" s="39"/>
    </row>
    <row r="486" spans="1:10" ht="12.75" customHeight="1" x14ac:dyDescent="0.25">
      <c r="A486" s="22" t="s">
        <v>396</v>
      </c>
      <c r="B486" s="17" t="s">
        <v>180</v>
      </c>
      <c r="C486" s="18">
        <v>5365604.57</v>
      </c>
      <c r="D486" s="18">
        <v>17204000</v>
      </c>
      <c r="E486" s="18">
        <v>5675329.3099999996</v>
      </c>
      <c r="F486" s="19">
        <f t="shared" si="39"/>
        <v>105.77241084316431</v>
      </c>
      <c r="G486" s="19">
        <f t="shared" si="40"/>
        <v>32.988428911880959</v>
      </c>
      <c r="H486" s="20">
        <f t="shared" si="41"/>
        <v>309724.73999999929</v>
      </c>
      <c r="J486" s="39"/>
    </row>
    <row r="487" spans="1:10" ht="12.75" customHeight="1" x14ac:dyDescent="0.25">
      <c r="A487" s="24" t="s">
        <v>220</v>
      </c>
      <c r="B487" s="25" t="s">
        <v>4</v>
      </c>
      <c r="C487" s="26">
        <v>5365604.57</v>
      </c>
      <c r="D487" s="26">
        <v>17204000</v>
      </c>
      <c r="E487" s="26">
        <v>5675329.3099999996</v>
      </c>
      <c r="F487" s="27">
        <f t="shared" si="39"/>
        <v>105.77241084316431</v>
      </c>
      <c r="G487" s="27">
        <f t="shared" si="40"/>
        <v>32.988428911880959</v>
      </c>
      <c r="H487" s="28">
        <f t="shared" si="41"/>
        <v>309724.73999999929</v>
      </c>
      <c r="J487" s="39"/>
    </row>
    <row r="488" spans="1:10" ht="12.75" customHeight="1" x14ac:dyDescent="0.25">
      <c r="A488" s="22" t="s">
        <v>397</v>
      </c>
      <c r="B488" s="17" t="s">
        <v>181</v>
      </c>
      <c r="C488" s="18">
        <v>7344165.1100000003</v>
      </c>
      <c r="D488" s="18">
        <v>24438950</v>
      </c>
      <c r="E488" s="18">
        <v>7891466.2000000002</v>
      </c>
      <c r="F488" s="19">
        <f t="shared" si="39"/>
        <v>107.45218934763301</v>
      </c>
      <c r="G488" s="19">
        <f t="shared" si="40"/>
        <v>32.290528848416159</v>
      </c>
      <c r="H488" s="20">
        <f t="shared" si="41"/>
        <v>547301.08999999985</v>
      </c>
      <c r="J488" s="39"/>
    </row>
    <row r="489" spans="1:10" ht="12.75" customHeight="1" x14ac:dyDescent="0.25">
      <c r="A489" s="24" t="s">
        <v>220</v>
      </c>
      <c r="B489" s="25" t="s">
        <v>4</v>
      </c>
      <c r="C489" s="26">
        <v>7344165.1100000003</v>
      </c>
      <c r="D489" s="26">
        <v>24434500</v>
      </c>
      <c r="E489" s="26">
        <v>7891466.2000000002</v>
      </c>
      <c r="F489" s="27">
        <f t="shared" si="39"/>
        <v>107.45218934763301</v>
      </c>
      <c r="G489" s="27">
        <f t="shared" si="40"/>
        <v>32.296409584808366</v>
      </c>
      <c r="H489" s="28">
        <f t="shared" si="41"/>
        <v>547301.08999999985</v>
      </c>
      <c r="J489" s="39"/>
    </row>
    <row r="490" spans="1:10" ht="12.75" customHeight="1" x14ac:dyDescent="0.25">
      <c r="A490" s="24" t="s">
        <v>221</v>
      </c>
      <c r="B490" s="25" t="s">
        <v>5</v>
      </c>
      <c r="C490" s="26"/>
      <c r="D490" s="26">
        <v>4450</v>
      </c>
      <c r="E490" s="26"/>
      <c r="F490" s="27" t="str">
        <f t="shared" ref="F490:F559" si="42">IF(C490=0,"x",E490/C490*100)</f>
        <v>x</v>
      </c>
      <c r="G490" s="27">
        <f t="shared" ref="G490:G559" si="43">IF(D490=0,"x",E490/D490*100)</f>
        <v>0</v>
      </c>
      <c r="H490" s="28">
        <f t="shared" si="41"/>
        <v>0</v>
      </c>
      <c r="J490" s="39"/>
    </row>
    <row r="491" spans="1:10" ht="12.75" customHeight="1" x14ac:dyDescent="0.25">
      <c r="A491" s="22" t="s">
        <v>398</v>
      </c>
      <c r="B491" s="17" t="s">
        <v>182</v>
      </c>
      <c r="C491" s="18">
        <v>23507990.109999999</v>
      </c>
      <c r="D491" s="18">
        <v>63645100</v>
      </c>
      <c r="E491" s="18">
        <v>38653414.280000001</v>
      </c>
      <c r="F491" s="19">
        <f t="shared" si="42"/>
        <v>164.42670810703351</v>
      </c>
      <c r="G491" s="19">
        <f t="shared" si="43"/>
        <v>60.73274184501242</v>
      </c>
      <c r="H491" s="20">
        <f t="shared" ref="H491:H560" si="44">+E491-C491</f>
        <v>15145424.170000002</v>
      </c>
      <c r="J491" s="39"/>
    </row>
    <row r="492" spans="1:10" ht="12.75" customHeight="1" x14ac:dyDescent="0.25">
      <c r="A492" s="24" t="s">
        <v>220</v>
      </c>
      <c r="B492" s="25" t="s">
        <v>4</v>
      </c>
      <c r="C492" s="26">
        <v>23507990.109999999</v>
      </c>
      <c r="D492" s="26">
        <v>63625100</v>
      </c>
      <c r="E492" s="26">
        <v>38646623.649999999</v>
      </c>
      <c r="F492" s="27">
        <f t="shared" si="42"/>
        <v>164.3978216306983</v>
      </c>
      <c r="G492" s="27">
        <f t="shared" si="43"/>
        <v>60.741159778137863</v>
      </c>
      <c r="H492" s="28">
        <f t="shared" si="44"/>
        <v>15138633.539999999</v>
      </c>
      <c r="J492" s="39"/>
    </row>
    <row r="493" spans="1:10" ht="12.75" customHeight="1" x14ac:dyDescent="0.25">
      <c r="A493" s="24" t="s">
        <v>221</v>
      </c>
      <c r="B493" s="25" t="s">
        <v>5</v>
      </c>
      <c r="C493" s="26"/>
      <c r="D493" s="26">
        <v>20000</v>
      </c>
      <c r="E493" s="26">
        <v>6790.63</v>
      </c>
      <c r="F493" s="27" t="str">
        <f t="shared" ref="F493" si="45">IF(C493=0,"x",E493/C493*100)</f>
        <v>x</v>
      </c>
      <c r="G493" s="27">
        <f t="shared" ref="G493" si="46">IF(D493=0,"x",E493/D493*100)</f>
        <v>33.953150000000001</v>
      </c>
      <c r="H493" s="28">
        <f t="shared" ref="H493" si="47">+E493-C493</f>
        <v>6790.63</v>
      </c>
      <c r="J493" s="39"/>
    </row>
    <row r="494" spans="1:10" ht="12.75" customHeight="1" x14ac:dyDescent="0.25">
      <c r="A494" s="22" t="s">
        <v>399</v>
      </c>
      <c r="B494" s="17" t="s">
        <v>183</v>
      </c>
      <c r="C494" s="18">
        <v>302614.67</v>
      </c>
      <c r="D494" s="18">
        <v>1416700</v>
      </c>
      <c r="E494" s="18">
        <v>319734.33</v>
      </c>
      <c r="F494" s="19">
        <f t="shared" si="42"/>
        <v>105.65724721805458</v>
      </c>
      <c r="G494" s="19">
        <f t="shared" si="43"/>
        <v>22.568951083503919</v>
      </c>
      <c r="H494" s="20">
        <f t="shared" si="44"/>
        <v>17119.660000000033</v>
      </c>
      <c r="J494" s="39"/>
    </row>
    <row r="495" spans="1:10" ht="12.75" customHeight="1" x14ac:dyDescent="0.25">
      <c r="A495" s="24" t="s">
        <v>220</v>
      </c>
      <c r="B495" s="25" t="s">
        <v>4</v>
      </c>
      <c r="C495" s="26">
        <v>302614.67</v>
      </c>
      <c r="D495" s="26">
        <v>1416700</v>
      </c>
      <c r="E495" s="26">
        <v>319734.33</v>
      </c>
      <c r="F495" s="27">
        <f t="shared" si="42"/>
        <v>105.65724721805458</v>
      </c>
      <c r="G495" s="27">
        <f t="shared" si="43"/>
        <v>22.568951083503919</v>
      </c>
      <c r="H495" s="28">
        <f t="shared" si="44"/>
        <v>17119.660000000033</v>
      </c>
      <c r="J495" s="39"/>
    </row>
    <row r="496" spans="1:10" ht="12.75" customHeight="1" x14ac:dyDescent="0.25">
      <c r="A496" s="22" t="s">
        <v>400</v>
      </c>
      <c r="B496" s="17" t="s">
        <v>184</v>
      </c>
      <c r="C496" s="18">
        <v>489796</v>
      </c>
      <c r="D496" s="18">
        <v>2076949</v>
      </c>
      <c r="E496" s="18">
        <v>636751.39</v>
      </c>
      <c r="F496" s="19">
        <f t="shared" si="42"/>
        <v>130.00338712443548</v>
      </c>
      <c r="G496" s="19">
        <f t="shared" si="43"/>
        <v>30.658017601780301</v>
      </c>
      <c r="H496" s="20">
        <f t="shared" si="44"/>
        <v>146955.39000000001</v>
      </c>
      <c r="J496" s="39"/>
    </row>
    <row r="497" spans="1:10" ht="12.75" customHeight="1" x14ac:dyDescent="0.25">
      <c r="A497" s="24" t="s">
        <v>220</v>
      </c>
      <c r="B497" s="25" t="s">
        <v>4</v>
      </c>
      <c r="C497" s="26">
        <v>489796</v>
      </c>
      <c r="D497" s="26">
        <v>2076949</v>
      </c>
      <c r="E497" s="26">
        <v>636751.39</v>
      </c>
      <c r="F497" s="27">
        <f t="shared" si="42"/>
        <v>130.00338712443548</v>
      </c>
      <c r="G497" s="27">
        <f t="shared" si="43"/>
        <v>30.658017601780301</v>
      </c>
      <c r="H497" s="28">
        <f t="shared" si="44"/>
        <v>146955.39000000001</v>
      </c>
      <c r="J497" s="39"/>
    </row>
    <row r="498" spans="1:10" ht="12.75" customHeight="1" x14ac:dyDescent="0.25">
      <c r="A498" s="22" t="s">
        <v>401</v>
      </c>
      <c r="B498" s="17" t="s">
        <v>185</v>
      </c>
      <c r="C498" s="18">
        <v>6141326.3399999999</v>
      </c>
      <c r="D498" s="18">
        <v>17472700</v>
      </c>
      <c r="E498" s="18">
        <v>5337363.88</v>
      </c>
      <c r="F498" s="19">
        <f t="shared" si="42"/>
        <v>86.908976734169116</v>
      </c>
      <c r="G498" s="19">
        <f t="shared" si="43"/>
        <v>30.546875296891724</v>
      </c>
      <c r="H498" s="20">
        <f t="shared" si="44"/>
        <v>-803962.46</v>
      </c>
      <c r="J498" s="39"/>
    </row>
    <row r="499" spans="1:10" ht="12.75" customHeight="1" x14ac:dyDescent="0.25">
      <c r="A499" s="24" t="s">
        <v>220</v>
      </c>
      <c r="B499" s="25" t="s">
        <v>4</v>
      </c>
      <c r="C499" s="26">
        <v>6141326.3399999999</v>
      </c>
      <c r="D499" s="26">
        <v>17472700</v>
      </c>
      <c r="E499" s="26">
        <v>5337363.88</v>
      </c>
      <c r="F499" s="27">
        <f t="shared" si="42"/>
        <v>86.908976734169116</v>
      </c>
      <c r="G499" s="27">
        <f t="shared" si="43"/>
        <v>30.546875296891724</v>
      </c>
      <c r="H499" s="28">
        <f t="shared" si="44"/>
        <v>-803962.46</v>
      </c>
      <c r="J499" s="39"/>
    </row>
    <row r="500" spans="1:10" ht="12.75" customHeight="1" x14ac:dyDescent="0.25">
      <c r="A500" s="22" t="s">
        <v>402</v>
      </c>
      <c r="B500" s="17" t="s">
        <v>186</v>
      </c>
      <c r="C500" s="18">
        <v>85524376.209999993</v>
      </c>
      <c r="D500" s="18">
        <v>258474950</v>
      </c>
      <c r="E500" s="18">
        <v>84727414.459999993</v>
      </c>
      <c r="F500" s="19">
        <f t="shared" si="42"/>
        <v>99.068146667281027</v>
      </c>
      <c r="G500" s="19">
        <f t="shared" si="43"/>
        <v>32.779739181688591</v>
      </c>
      <c r="H500" s="20">
        <f t="shared" si="44"/>
        <v>-796961.75</v>
      </c>
      <c r="J500" s="39"/>
    </row>
    <row r="501" spans="1:10" ht="12.75" customHeight="1" x14ac:dyDescent="0.25">
      <c r="A501" s="24" t="s">
        <v>220</v>
      </c>
      <c r="B501" s="25" t="s">
        <v>4</v>
      </c>
      <c r="C501" s="26">
        <v>85512443.480000004</v>
      </c>
      <c r="D501" s="26">
        <v>258280350</v>
      </c>
      <c r="E501" s="26">
        <v>84725671.329999998</v>
      </c>
      <c r="F501" s="27">
        <f t="shared" si="42"/>
        <v>99.079932559541433</v>
      </c>
      <c r="G501" s="27">
        <f t="shared" si="43"/>
        <v>32.803762008995264</v>
      </c>
      <c r="H501" s="28">
        <f t="shared" si="44"/>
        <v>-786772.15000000596</v>
      </c>
      <c r="J501" s="39"/>
    </row>
    <row r="502" spans="1:10" ht="12.75" customHeight="1" x14ac:dyDescent="0.25">
      <c r="A502" s="24" t="s">
        <v>221</v>
      </c>
      <c r="B502" s="25" t="s">
        <v>5</v>
      </c>
      <c r="C502" s="26">
        <v>11932.73</v>
      </c>
      <c r="D502" s="26">
        <v>194600</v>
      </c>
      <c r="E502" s="26">
        <v>1743.13</v>
      </c>
      <c r="F502" s="27">
        <f t="shared" si="42"/>
        <v>14.607973196410212</v>
      </c>
      <c r="G502" s="27">
        <f t="shared" si="43"/>
        <v>0.89575025693730737</v>
      </c>
      <c r="H502" s="28">
        <f t="shared" si="44"/>
        <v>-10189.599999999999</v>
      </c>
      <c r="J502" s="39"/>
    </row>
    <row r="503" spans="1:10" ht="12.75" customHeight="1" x14ac:dyDescent="0.25">
      <c r="A503" s="22" t="s">
        <v>403</v>
      </c>
      <c r="B503" s="17" t="s">
        <v>187</v>
      </c>
      <c r="C503" s="18">
        <v>27215086.850000001</v>
      </c>
      <c r="D503" s="18">
        <v>87192300</v>
      </c>
      <c r="E503" s="18">
        <v>28146020.920000002</v>
      </c>
      <c r="F503" s="19">
        <f t="shared" si="42"/>
        <v>103.42065441543869</v>
      </c>
      <c r="G503" s="19">
        <f t="shared" si="43"/>
        <v>32.280397374538808</v>
      </c>
      <c r="H503" s="20">
        <f t="shared" si="44"/>
        <v>930934.0700000003</v>
      </c>
      <c r="J503" s="39"/>
    </row>
    <row r="504" spans="1:10" ht="12.75" customHeight="1" x14ac:dyDescent="0.25">
      <c r="A504" s="24" t="s">
        <v>220</v>
      </c>
      <c r="B504" s="25" t="s">
        <v>4</v>
      </c>
      <c r="C504" s="26">
        <v>27194232.25</v>
      </c>
      <c r="D504" s="26">
        <v>87115300</v>
      </c>
      <c r="E504" s="26">
        <v>28136066.920000002</v>
      </c>
      <c r="F504" s="27">
        <f t="shared" si="42"/>
        <v>103.46336186784609</v>
      </c>
      <c r="G504" s="27">
        <f t="shared" si="43"/>
        <v>32.297503331791319</v>
      </c>
      <c r="H504" s="28">
        <f t="shared" si="44"/>
        <v>941834.67000000179</v>
      </c>
      <c r="J504" s="39"/>
    </row>
    <row r="505" spans="1:10" ht="12.75" customHeight="1" x14ac:dyDescent="0.25">
      <c r="A505" s="24" t="s">
        <v>221</v>
      </c>
      <c r="B505" s="25" t="s">
        <v>5</v>
      </c>
      <c r="C505" s="26">
        <v>20854.599999999999</v>
      </c>
      <c r="D505" s="26">
        <v>77000</v>
      </c>
      <c r="E505" s="26">
        <v>9954</v>
      </c>
      <c r="F505" s="27">
        <f t="shared" si="42"/>
        <v>47.730476729354677</v>
      </c>
      <c r="G505" s="27">
        <f t="shared" si="43"/>
        <v>12.927272727272726</v>
      </c>
      <c r="H505" s="28">
        <f t="shared" si="44"/>
        <v>-10900.599999999999</v>
      </c>
      <c r="J505" s="39"/>
    </row>
    <row r="506" spans="1:10" ht="12.75" customHeight="1" x14ac:dyDescent="0.25">
      <c r="A506" s="22" t="s">
        <v>404</v>
      </c>
      <c r="B506" s="17" t="s">
        <v>188</v>
      </c>
      <c r="C506" s="18">
        <v>31539612.460000001</v>
      </c>
      <c r="D506" s="18">
        <v>101294730</v>
      </c>
      <c r="E506" s="18">
        <v>31247456.350000001</v>
      </c>
      <c r="F506" s="19">
        <f t="shared" si="42"/>
        <v>99.073685162205066</v>
      </c>
      <c r="G506" s="19">
        <f t="shared" si="43"/>
        <v>30.848057297748859</v>
      </c>
      <c r="H506" s="20">
        <f t="shared" si="44"/>
        <v>-292156.1099999994</v>
      </c>
      <c r="J506" s="39"/>
    </row>
    <row r="507" spans="1:10" ht="12.75" customHeight="1" x14ac:dyDescent="0.25">
      <c r="A507" s="24" t="s">
        <v>220</v>
      </c>
      <c r="B507" s="25" t="s">
        <v>4</v>
      </c>
      <c r="C507" s="26">
        <v>31539612.460000001</v>
      </c>
      <c r="D507" s="26">
        <v>101287730</v>
      </c>
      <c r="E507" s="26">
        <v>31247097.350000001</v>
      </c>
      <c r="F507" s="27">
        <f t="shared" si="42"/>
        <v>99.072546911059916</v>
      </c>
      <c r="G507" s="27">
        <f t="shared" si="43"/>
        <v>30.849834772681746</v>
      </c>
      <c r="H507" s="28">
        <f t="shared" si="44"/>
        <v>-292515.1099999994</v>
      </c>
      <c r="J507" s="39"/>
    </row>
    <row r="508" spans="1:10" ht="12.75" customHeight="1" x14ac:dyDescent="0.25">
      <c r="A508" s="24" t="s">
        <v>221</v>
      </c>
      <c r="B508" s="25" t="s">
        <v>5</v>
      </c>
      <c r="C508" s="26"/>
      <c r="D508" s="26">
        <v>7000</v>
      </c>
      <c r="E508" s="26">
        <v>359</v>
      </c>
      <c r="F508" s="27" t="str">
        <f t="shared" si="42"/>
        <v>x</v>
      </c>
      <c r="G508" s="27">
        <f t="shared" si="43"/>
        <v>5.128571428571429</v>
      </c>
      <c r="H508" s="28">
        <f t="shared" si="44"/>
        <v>359</v>
      </c>
      <c r="J508" s="39"/>
    </row>
    <row r="509" spans="1:10" ht="12.75" customHeight="1" x14ac:dyDescent="0.25">
      <c r="A509" s="22" t="s">
        <v>405</v>
      </c>
      <c r="B509" s="17" t="s">
        <v>189</v>
      </c>
      <c r="C509" s="18">
        <v>209940968.59999999</v>
      </c>
      <c r="D509" s="18">
        <v>868731260</v>
      </c>
      <c r="E509" s="18">
        <v>272741720.81999999</v>
      </c>
      <c r="F509" s="19">
        <f t="shared" si="42"/>
        <v>129.9135288547011</v>
      </c>
      <c r="G509" s="19">
        <f t="shared" si="43"/>
        <v>31.395407691441886</v>
      </c>
      <c r="H509" s="20">
        <f t="shared" si="44"/>
        <v>62800752.219999999</v>
      </c>
      <c r="J509" s="39"/>
    </row>
    <row r="510" spans="1:10" ht="12.75" customHeight="1" x14ac:dyDescent="0.25">
      <c r="A510" s="24" t="s">
        <v>220</v>
      </c>
      <c r="B510" s="25" t="s">
        <v>4</v>
      </c>
      <c r="C510" s="26">
        <v>209889374.15000001</v>
      </c>
      <c r="D510" s="26">
        <v>868186610</v>
      </c>
      <c r="E510" s="26">
        <v>272675208.49000001</v>
      </c>
      <c r="F510" s="27">
        <f t="shared" si="42"/>
        <v>129.91377462259206</v>
      </c>
      <c r="G510" s="27">
        <f t="shared" si="43"/>
        <v>31.407442288242613</v>
      </c>
      <c r="H510" s="28">
        <f t="shared" si="44"/>
        <v>62785834.340000004</v>
      </c>
      <c r="J510" s="39"/>
    </row>
    <row r="511" spans="1:10" ht="12.75" customHeight="1" x14ac:dyDescent="0.25">
      <c r="A511" s="24" t="s">
        <v>221</v>
      </c>
      <c r="B511" s="25" t="s">
        <v>5</v>
      </c>
      <c r="C511" s="26">
        <v>51594.45</v>
      </c>
      <c r="D511" s="26">
        <v>544650</v>
      </c>
      <c r="E511" s="26">
        <v>66512.33</v>
      </c>
      <c r="F511" s="27">
        <f t="shared" si="42"/>
        <v>128.91373006205126</v>
      </c>
      <c r="G511" s="27">
        <f t="shared" si="43"/>
        <v>12.21193977783898</v>
      </c>
      <c r="H511" s="28">
        <f t="shared" si="44"/>
        <v>14917.880000000005</v>
      </c>
      <c r="J511" s="39"/>
    </row>
    <row r="512" spans="1:10" ht="12.75" customHeight="1" x14ac:dyDescent="0.25">
      <c r="A512" s="22" t="s">
        <v>406</v>
      </c>
      <c r="B512" s="17" t="s">
        <v>190</v>
      </c>
      <c r="C512" s="18">
        <v>56764878.020000003</v>
      </c>
      <c r="D512" s="18">
        <v>193529250</v>
      </c>
      <c r="E512" s="18">
        <v>60560892.119999997</v>
      </c>
      <c r="F512" s="19">
        <f t="shared" si="42"/>
        <v>106.68725844643328</v>
      </c>
      <c r="G512" s="19">
        <f t="shared" si="43"/>
        <v>31.292888346335239</v>
      </c>
      <c r="H512" s="20">
        <f t="shared" si="44"/>
        <v>3796014.099999994</v>
      </c>
      <c r="J512" s="39"/>
    </row>
    <row r="513" spans="1:10" ht="12.75" customHeight="1" x14ac:dyDescent="0.25">
      <c r="A513" s="24" t="s">
        <v>220</v>
      </c>
      <c r="B513" s="25" t="s">
        <v>4</v>
      </c>
      <c r="C513" s="26">
        <v>56758704.619999997</v>
      </c>
      <c r="D513" s="26">
        <v>193499250</v>
      </c>
      <c r="E513" s="26">
        <v>60553128.619999997</v>
      </c>
      <c r="F513" s="27">
        <f t="shared" si="42"/>
        <v>106.68518428213558</v>
      </c>
      <c r="G513" s="27">
        <f t="shared" si="43"/>
        <v>31.293727815482487</v>
      </c>
      <c r="H513" s="28">
        <f t="shared" si="44"/>
        <v>3794424</v>
      </c>
      <c r="J513" s="39"/>
    </row>
    <row r="514" spans="1:10" ht="12.75" customHeight="1" x14ac:dyDescent="0.25">
      <c r="A514" s="24" t="s">
        <v>221</v>
      </c>
      <c r="B514" s="25" t="s">
        <v>5</v>
      </c>
      <c r="C514" s="26">
        <v>6173.4</v>
      </c>
      <c r="D514" s="26">
        <v>30000</v>
      </c>
      <c r="E514" s="26">
        <v>7763.5</v>
      </c>
      <c r="F514" s="27">
        <f t="shared" si="42"/>
        <v>125.75728123886351</v>
      </c>
      <c r="G514" s="27">
        <f t="shared" si="43"/>
        <v>25.87833333333333</v>
      </c>
      <c r="H514" s="28">
        <f t="shared" si="44"/>
        <v>1590.1000000000004</v>
      </c>
      <c r="J514" s="39"/>
    </row>
    <row r="515" spans="1:10" ht="12.75" customHeight="1" x14ac:dyDescent="0.25">
      <c r="A515" s="22" t="s">
        <v>407</v>
      </c>
      <c r="B515" s="17" t="s">
        <v>191</v>
      </c>
      <c r="C515" s="18">
        <v>58110376.399999999</v>
      </c>
      <c r="D515" s="18">
        <v>0</v>
      </c>
      <c r="E515" s="18"/>
      <c r="F515" s="19">
        <f t="shared" si="42"/>
        <v>0</v>
      </c>
      <c r="G515" s="19" t="str">
        <f t="shared" si="43"/>
        <v>x</v>
      </c>
      <c r="H515" s="20">
        <f t="shared" si="44"/>
        <v>-58110376.399999999</v>
      </c>
      <c r="J515" s="39"/>
    </row>
    <row r="516" spans="1:10" ht="12.75" customHeight="1" x14ac:dyDescent="0.25">
      <c r="A516" s="24" t="s">
        <v>220</v>
      </c>
      <c r="B516" s="25" t="s">
        <v>4</v>
      </c>
      <c r="C516" s="26">
        <v>58108888.399999999</v>
      </c>
      <c r="D516" s="26">
        <v>0</v>
      </c>
      <c r="E516" s="26"/>
      <c r="F516" s="27">
        <f t="shared" si="42"/>
        <v>0</v>
      </c>
      <c r="G516" s="27" t="str">
        <f t="shared" si="43"/>
        <v>x</v>
      </c>
      <c r="H516" s="28">
        <f t="shared" si="44"/>
        <v>-58108888.399999999</v>
      </c>
      <c r="J516" s="39"/>
    </row>
    <row r="517" spans="1:10" ht="12.75" customHeight="1" x14ac:dyDescent="0.25">
      <c r="A517" s="24" t="s">
        <v>221</v>
      </c>
      <c r="B517" s="25" t="s">
        <v>5</v>
      </c>
      <c r="C517" s="26">
        <v>1488</v>
      </c>
      <c r="D517" s="26">
        <v>0</v>
      </c>
      <c r="E517" s="26"/>
      <c r="F517" s="27">
        <f t="shared" si="42"/>
        <v>0</v>
      </c>
      <c r="G517" s="27" t="str">
        <f t="shared" si="43"/>
        <v>x</v>
      </c>
      <c r="H517" s="28">
        <f t="shared" si="44"/>
        <v>-1488</v>
      </c>
      <c r="J517" s="39"/>
    </row>
    <row r="518" spans="1:10" ht="12.75" customHeight="1" x14ac:dyDescent="0.25">
      <c r="A518" s="22" t="s">
        <v>408</v>
      </c>
      <c r="B518" s="17" t="s">
        <v>192</v>
      </c>
      <c r="C518" s="18">
        <v>7769549.7699999996</v>
      </c>
      <c r="D518" s="18">
        <v>25259000</v>
      </c>
      <c r="E518" s="18">
        <v>7730687.3099999996</v>
      </c>
      <c r="F518" s="19">
        <f t="shared" si="42"/>
        <v>99.49981065633871</v>
      </c>
      <c r="G518" s="19">
        <f t="shared" si="43"/>
        <v>30.605674452670335</v>
      </c>
      <c r="H518" s="20">
        <f t="shared" si="44"/>
        <v>-38862.459999999963</v>
      </c>
      <c r="J518" s="39"/>
    </row>
    <row r="519" spans="1:10" ht="12.75" customHeight="1" x14ac:dyDescent="0.25">
      <c r="A519" s="24" t="s">
        <v>220</v>
      </c>
      <c r="B519" s="25" t="s">
        <v>4</v>
      </c>
      <c r="C519" s="26">
        <v>7769549.7699999996</v>
      </c>
      <c r="D519" s="26">
        <v>25229000</v>
      </c>
      <c r="E519" s="26">
        <v>7725487.3099999996</v>
      </c>
      <c r="F519" s="27">
        <f t="shared" si="42"/>
        <v>99.432882711297694</v>
      </c>
      <c r="G519" s="27">
        <f t="shared" si="43"/>
        <v>30.621456696658605</v>
      </c>
      <c r="H519" s="28">
        <f t="shared" si="44"/>
        <v>-44062.459999999963</v>
      </c>
      <c r="J519" s="39"/>
    </row>
    <row r="520" spans="1:10" ht="12.75" customHeight="1" x14ac:dyDescent="0.25">
      <c r="A520" s="24" t="s">
        <v>221</v>
      </c>
      <c r="B520" s="25" t="s">
        <v>5</v>
      </c>
      <c r="C520" s="26"/>
      <c r="D520" s="26">
        <v>30000</v>
      </c>
      <c r="E520" s="26">
        <v>5200</v>
      </c>
      <c r="F520" s="27" t="str">
        <f t="shared" ref="F520" si="48">IF(C520=0,"x",E520/C520*100)</f>
        <v>x</v>
      </c>
      <c r="G520" s="27">
        <f t="shared" ref="G520" si="49">IF(D520=0,"x",E520/D520*100)</f>
        <v>17.333333333333336</v>
      </c>
      <c r="H520" s="28">
        <f t="shared" ref="H520" si="50">+E520-C520</f>
        <v>5200</v>
      </c>
      <c r="J520" s="39"/>
    </row>
    <row r="521" spans="1:10" ht="12.75" customHeight="1" x14ac:dyDescent="0.25">
      <c r="A521" s="16" t="s">
        <v>409</v>
      </c>
      <c r="B521" s="17" t="s">
        <v>193</v>
      </c>
      <c r="C521" s="30">
        <v>3801698.9</v>
      </c>
      <c r="D521" s="30">
        <v>12561217</v>
      </c>
      <c r="E521" s="30">
        <v>3874406.93</v>
      </c>
      <c r="F521" s="19">
        <f t="shared" si="42"/>
        <v>101.91251416570628</v>
      </c>
      <c r="G521" s="19">
        <f t="shared" si="43"/>
        <v>30.844200287281083</v>
      </c>
      <c r="H521" s="31">
        <f t="shared" si="44"/>
        <v>72708.030000000261</v>
      </c>
      <c r="J521" s="39"/>
    </row>
    <row r="522" spans="1:10" ht="12.75" customHeight="1" x14ac:dyDescent="0.25">
      <c r="A522" s="22" t="s">
        <v>410</v>
      </c>
      <c r="B522" s="17" t="s">
        <v>194</v>
      </c>
      <c r="C522" s="18">
        <v>3801698.9</v>
      </c>
      <c r="D522" s="18">
        <v>12561217</v>
      </c>
      <c r="E522" s="18">
        <v>3874406.93</v>
      </c>
      <c r="F522" s="19">
        <f t="shared" si="42"/>
        <v>101.91251416570628</v>
      </c>
      <c r="G522" s="19">
        <f t="shared" si="43"/>
        <v>30.844200287281083</v>
      </c>
      <c r="H522" s="20">
        <f t="shared" si="44"/>
        <v>72708.030000000261</v>
      </c>
      <c r="J522" s="39"/>
    </row>
    <row r="523" spans="1:10" ht="12.75" customHeight="1" x14ac:dyDescent="0.25">
      <c r="A523" s="24" t="s">
        <v>220</v>
      </c>
      <c r="B523" s="25" t="s">
        <v>4</v>
      </c>
      <c r="C523" s="26">
        <v>3801698.9</v>
      </c>
      <c r="D523" s="26">
        <v>12461217</v>
      </c>
      <c r="E523" s="26">
        <v>3874406.93</v>
      </c>
      <c r="F523" s="27">
        <f t="shared" si="42"/>
        <v>101.91251416570628</v>
      </c>
      <c r="G523" s="27">
        <f t="shared" si="43"/>
        <v>31.091721859911438</v>
      </c>
      <c r="H523" s="28">
        <f t="shared" si="44"/>
        <v>72708.030000000261</v>
      </c>
      <c r="J523" s="39"/>
    </row>
    <row r="524" spans="1:10" ht="12.75" customHeight="1" x14ac:dyDescent="0.25">
      <c r="A524" s="24" t="s">
        <v>221</v>
      </c>
      <c r="B524" s="25" t="s">
        <v>5</v>
      </c>
      <c r="C524" s="26"/>
      <c r="D524" s="26">
        <v>100000</v>
      </c>
      <c r="E524" s="26"/>
      <c r="F524" s="27" t="str">
        <f t="shared" si="42"/>
        <v>x</v>
      </c>
      <c r="G524" s="27">
        <f t="shared" si="43"/>
        <v>0</v>
      </c>
      <c r="H524" s="28">
        <f t="shared" si="44"/>
        <v>0</v>
      </c>
      <c r="J524" s="39"/>
    </row>
    <row r="525" spans="1:10" ht="12.75" customHeight="1" x14ac:dyDescent="0.25">
      <c r="A525" s="16" t="s">
        <v>411</v>
      </c>
      <c r="B525" s="17" t="s">
        <v>195</v>
      </c>
      <c r="C525" s="30">
        <v>1565459.9</v>
      </c>
      <c r="D525" s="30">
        <v>5637410</v>
      </c>
      <c r="E525" s="30">
        <v>1727722.28</v>
      </c>
      <c r="F525" s="19">
        <f t="shared" si="42"/>
        <v>110.36515722951448</v>
      </c>
      <c r="G525" s="19">
        <f t="shared" si="43"/>
        <v>30.647447675439608</v>
      </c>
      <c r="H525" s="31">
        <f t="shared" si="44"/>
        <v>162262.38000000012</v>
      </c>
      <c r="J525" s="39"/>
    </row>
    <row r="526" spans="1:10" ht="12.75" customHeight="1" x14ac:dyDescent="0.25">
      <c r="A526" s="22" t="s">
        <v>412</v>
      </c>
      <c r="B526" s="17" t="s">
        <v>196</v>
      </c>
      <c r="C526" s="18">
        <v>1565459.9</v>
      </c>
      <c r="D526" s="18">
        <v>5637410</v>
      </c>
      <c r="E526" s="18">
        <v>1727722.28</v>
      </c>
      <c r="F526" s="19">
        <f t="shared" si="42"/>
        <v>110.36515722951448</v>
      </c>
      <c r="G526" s="19">
        <f t="shared" si="43"/>
        <v>30.647447675439608</v>
      </c>
      <c r="H526" s="20">
        <f t="shared" si="44"/>
        <v>162262.38000000012</v>
      </c>
      <c r="J526" s="39"/>
    </row>
    <row r="527" spans="1:10" ht="12.75" customHeight="1" x14ac:dyDescent="0.25">
      <c r="A527" s="24" t="s">
        <v>220</v>
      </c>
      <c r="B527" s="25" t="s">
        <v>4</v>
      </c>
      <c r="C527" s="26">
        <v>1535821.57</v>
      </c>
      <c r="D527" s="26">
        <v>5597710</v>
      </c>
      <c r="E527" s="26">
        <v>1720312.06</v>
      </c>
      <c r="F527" s="27">
        <f t="shared" si="42"/>
        <v>112.01249504524149</v>
      </c>
      <c r="G527" s="27">
        <f t="shared" si="43"/>
        <v>30.732425581175161</v>
      </c>
      <c r="H527" s="28">
        <f t="shared" si="44"/>
        <v>184490.49</v>
      </c>
      <c r="J527" s="39"/>
    </row>
    <row r="528" spans="1:10" ht="12.75" customHeight="1" x14ac:dyDescent="0.25">
      <c r="A528" s="24" t="s">
        <v>221</v>
      </c>
      <c r="B528" s="25" t="s">
        <v>5</v>
      </c>
      <c r="C528" s="26">
        <v>29638.33</v>
      </c>
      <c r="D528" s="26">
        <v>39700</v>
      </c>
      <c r="E528" s="26">
        <v>7410.22</v>
      </c>
      <c r="F528" s="27">
        <f t="shared" si="42"/>
        <v>25.002150930906026</v>
      </c>
      <c r="G528" s="27">
        <f t="shared" si="43"/>
        <v>18.665541561712846</v>
      </c>
      <c r="H528" s="28">
        <f t="shared" si="44"/>
        <v>-22228.11</v>
      </c>
      <c r="J528" s="39"/>
    </row>
    <row r="529" spans="1:10" ht="12.75" customHeight="1" x14ac:dyDescent="0.25">
      <c r="A529" s="16" t="s">
        <v>413</v>
      </c>
      <c r="B529" s="17" t="s">
        <v>197</v>
      </c>
      <c r="C529" s="30">
        <v>1015929.78</v>
      </c>
      <c r="D529" s="30">
        <v>3783838</v>
      </c>
      <c r="E529" s="30">
        <v>1224708.8600000001</v>
      </c>
      <c r="F529" s="19">
        <f t="shared" si="42"/>
        <v>120.55054238099017</v>
      </c>
      <c r="G529" s="19">
        <f t="shared" si="43"/>
        <v>32.366841815109417</v>
      </c>
      <c r="H529" s="31">
        <f t="shared" si="44"/>
        <v>208779.08000000007</v>
      </c>
      <c r="J529" s="39"/>
    </row>
    <row r="530" spans="1:10" ht="12.75" customHeight="1" x14ac:dyDescent="0.25">
      <c r="A530" s="22" t="s">
        <v>414</v>
      </c>
      <c r="B530" s="17" t="s">
        <v>198</v>
      </c>
      <c r="C530" s="18">
        <v>1015929.78</v>
      </c>
      <c r="D530" s="18">
        <v>3783838</v>
      </c>
      <c r="E530" s="18">
        <v>1224708.8600000001</v>
      </c>
      <c r="F530" s="19">
        <f t="shared" si="42"/>
        <v>120.55054238099017</v>
      </c>
      <c r="G530" s="19">
        <f t="shared" si="43"/>
        <v>32.366841815109417</v>
      </c>
      <c r="H530" s="20">
        <f t="shared" si="44"/>
        <v>208779.08000000007</v>
      </c>
      <c r="J530" s="39"/>
    </row>
    <row r="531" spans="1:10" ht="12.75" customHeight="1" x14ac:dyDescent="0.25">
      <c r="A531" s="24" t="s">
        <v>220</v>
      </c>
      <c r="B531" s="25" t="s">
        <v>4</v>
      </c>
      <c r="C531" s="26">
        <v>1011881.03</v>
      </c>
      <c r="D531" s="26">
        <v>3715838</v>
      </c>
      <c r="E531" s="26">
        <v>1196595.1100000001</v>
      </c>
      <c r="F531" s="27">
        <f t="shared" si="42"/>
        <v>118.25452543566313</v>
      </c>
      <c r="G531" s="27">
        <f t="shared" si="43"/>
        <v>32.202563997676975</v>
      </c>
      <c r="H531" s="28">
        <f t="shared" si="44"/>
        <v>184714.08000000007</v>
      </c>
      <c r="J531" s="39"/>
    </row>
    <row r="532" spans="1:10" ht="12.75" customHeight="1" x14ac:dyDescent="0.25">
      <c r="A532" s="24" t="s">
        <v>221</v>
      </c>
      <c r="B532" s="25" t="s">
        <v>5</v>
      </c>
      <c r="C532" s="26">
        <v>4048.75</v>
      </c>
      <c r="D532" s="26">
        <v>68000</v>
      </c>
      <c r="E532" s="26">
        <v>28113.75</v>
      </c>
      <c r="F532" s="27">
        <f t="shared" si="42"/>
        <v>694.38098178450139</v>
      </c>
      <c r="G532" s="27">
        <f t="shared" si="43"/>
        <v>41.34375</v>
      </c>
      <c r="H532" s="28">
        <f t="shared" si="44"/>
        <v>24065</v>
      </c>
      <c r="J532" s="39"/>
    </row>
    <row r="533" spans="1:10" ht="12.75" customHeight="1" x14ac:dyDescent="0.25">
      <c r="A533" s="16" t="s">
        <v>415</v>
      </c>
      <c r="B533" s="17" t="s">
        <v>199</v>
      </c>
      <c r="C533" s="30">
        <v>1006391.05</v>
      </c>
      <c r="D533" s="30">
        <v>4344510</v>
      </c>
      <c r="E533" s="30">
        <v>1131661.53</v>
      </c>
      <c r="F533" s="19">
        <f t="shared" si="42"/>
        <v>112.44749543430459</v>
      </c>
      <c r="G533" s="19">
        <f t="shared" si="43"/>
        <v>26.048082062188833</v>
      </c>
      <c r="H533" s="31">
        <f t="shared" si="44"/>
        <v>125270.47999999998</v>
      </c>
      <c r="J533" s="39"/>
    </row>
    <row r="534" spans="1:10" ht="12.75" customHeight="1" x14ac:dyDescent="0.25">
      <c r="A534" s="22" t="s">
        <v>416</v>
      </c>
      <c r="B534" s="17" t="s">
        <v>200</v>
      </c>
      <c r="C534" s="18">
        <v>1006391.05</v>
      </c>
      <c r="D534" s="18">
        <v>4344510</v>
      </c>
      <c r="E534" s="18">
        <v>1131661.53</v>
      </c>
      <c r="F534" s="19">
        <f t="shared" si="42"/>
        <v>112.44749543430459</v>
      </c>
      <c r="G534" s="19">
        <f t="shared" si="43"/>
        <v>26.048082062188833</v>
      </c>
      <c r="H534" s="20">
        <f t="shared" si="44"/>
        <v>125270.47999999998</v>
      </c>
      <c r="J534" s="39"/>
    </row>
    <row r="535" spans="1:10" ht="12.75" customHeight="1" x14ac:dyDescent="0.25">
      <c r="A535" s="24" t="s">
        <v>220</v>
      </c>
      <c r="B535" s="25" t="s">
        <v>4</v>
      </c>
      <c r="C535" s="26">
        <v>1006391.05</v>
      </c>
      <c r="D535" s="26">
        <v>4171510</v>
      </c>
      <c r="E535" s="26">
        <v>1131661.53</v>
      </c>
      <c r="F535" s="27">
        <f t="shared" si="42"/>
        <v>112.44749543430459</v>
      </c>
      <c r="G535" s="27">
        <f t="shared" si="43"/>
        <v>27.128342734405525</v>
      </c>
      <c r="H535" s="28">
        <f t="shared" si="44"/>
        <v>125270.47999999998</v>
      </c>
      <c r="J535" s="39"/>
    </row>
    <row r="536" spans="1:10" ht="12.75" customHeight="1" x14ac:dyDescent="0.25">
      <c r="A536" s="24" t="s">
        <v>221</v>
      </c>
      <c r="B536" s="25" t="s">
        <v>5</v>
      </c>
      <c r="C536" s="26"/>
      <c r="D536" s="26">
        <v>173000</v>
      </c>
      <c r="E536" s="26"/>
      <c r="F536" s="27" t="str">
        <f t="shared" si="42"/>
        <v>x</v>
      </c>
      <c r="G536" s="27">
        <f t="shared" si="43"/>
        <v>0</v>
      </c>
      <c r="H536" s="28">
        <f t="shared" si="44"/>
        <v>0</v>
      </c>
      <c r="J536" s="39"/>
    </row>
    <row r="537" spans="1:10" ht="12.75" customHeight="1" x14ac:dyDescent="0.25">
      <c r="A537" s="16" t="s">
        <v>417</v>
      </c>
      <c r="B537" s="17" t="s">
        <v>201</v>
      </c>
      <c r="C537" s="30">
        <v>28974662.670000002</v>
      </c>
      <c r="D537" s="30">
        <v>129418164</v>
      </c>
      <c r="E537" s="30">
        <v>27447506.670000002</v>
      </c>
      <c r="F537" s="19">
        <f t="shared" si="42"/>
        <v>94.729339846357561</v>
      </c>
      <c r="G537" s="19">
        <f t="shared" si="43"/>
        <v>21.208388236754775</v>
      </c>
      <c r="H537" s="31">
        <f t="shared" si="44"/>
        <v>-1527156</v>
      </c>
      <c r="J537" s="39"/>
    </row>
    <row r="538" spans="1:10" ht="12.75" customHeight="1" x14ac:dyDescent="0.25">
      <c r="A538" s="22" t="s">
        <v>418</v>
      </c>
      <c r="B538" s="17" t="s">
        <v>202</v>
      </c>
      <c r="C538" s="18">
        <v>28974662.670000002</v>
      </c>
      <c r="D538" s="18">
        <v>129418164</v>
      </c>
      <c r="E538" s="18">
        <v>27447506.670000002</v>
      </c>
      <c r="F538" s="19">
        <f t="shared" si="42"/>
        <v>94.729339846357561</v>
      </c>
      <c r="G538" s="19">
        <f t="shared" si="43"/>
        <v>21.208388236754775</v>
      </c>
      <c r="H538" s="20">
        <f t="shared" si="44"/>
        <v>-1527156</v>
      </c>
      <c r="J538" s="39"/>
    </row>
    <row r="539" spans="1:10" ht="12.75" customHeight="1" x14ac:dyDescent="0.25">
      <c r="A539" s="24" t="s">
        <v>220</v>
      </c>
      <c r="B539" s="25" t="s">
        <v>4</v>
      </c>
      <c r="C539" s="26">
        <v>28828427.469999999</v>
      </c>
      <c r="D539" s="26">
        <v>104244750</v>
      </c>
      <c r="E539" s="26">
        <v>27178009.760000002</v>
      </c>
      <c r="F539" s="27">
        <f t="shared" si="42"/>
        <v>94.275033864689689</v>
      </c>
      <c r="G539" s="27">
        <f t="shared" si="43"/>
        <v>26.071346288422198</v>
      </c>
      <c r="H539" s="28">
        <f t="shared" si="44"/>
        <v>-1650417.7099999972</v>
      </c>
      <c r="J539" s="39"/>
    </row>
    <row r="540" spans="1:10" ht="12.75" customHeight="1" x14ac:dyDescent="0.25">
      <c r="A540" s="24" t="s">
        <v>221</v>
      </c>
      <c r="B540" s="25" t="s">
        <v>5</v>
      </c>
      <c r="C540" s="26">
        <v>146235.20000000001</v>
      </c>
      <c r="D540" s="26">
        <v>25173414</v>
      </c>
      <c r="E540" s="26">
        <v>269496.90999999997</v>
      </c>
      <c r="F540" s="27">
        <f t="shared" si="42"/>
        <v>184.29004097508667</v>
      </c>
      <c r="G540" s="27">
        <f t="shared" si="43"/>
        <v>1.0705616250541143</v>
      </c>
      <c r="H540" s="28">
        <f t="shared" si="44"/>
        <v>123261.70999999996</v>
      </c>
      <c r="J540" s="39"/>
    </row>
    <row r="541" spans="1:10" ht="12.75" customHeight="1" x14ac:dyDescent="0.25">
      <c r="A541" s="16" t="s">
        <v>419</v>
      </c>
      <c r="B541" s="17" t="s">
        <v>203</v>
      </c>
      <c r="C541" s="30">
        <v>18114640.170000002</v>
      </c>
      <c r="D541" s="30">
        <v>62929790</v>
      </c>
      <c r="E541" s="30">
        <v>18853958.399999999</v>
      </c>
      <c r="F541" s="19">
        <f t="shared" si="42"/>
        <v>104.08132992464512</v>
      </c>
      <c r="G541" s="19">
        <f t="shared" si="43"/>
        <v>29.960307193143343</v>
      </c>
      <c r="H541" s="31">
        <f t="shared" si="44"/>
        <v>739318.22999999672</v>
      </c>
      <c r="J541" s="39"/>
    </row>
    <row r="542" spans="1:10" ht="12.75" customHeight="1" x14ac:dyDescent="0.25">
      <c r="A542" s="22" t="s">
        <v>420</v>
      </c>
      <c r="B542" s="17" t="s">
        <v>204</v>
      </c>
      <c r="C542" s="18">
        <v>18114640.170000002</v>
      </c>
      <c r="D542" s="18">
        <v>62929790</v>
      </c>
      <c r="E542" s="18">
        <v>18853958.399999999</v>
      </c>
      <c r="F542" s="19">
        <f t="shared" si="42"/>
        <v>104.08132992464512</v>
      </c>
      <c r="G542" s="19">
        <f t="shared" si="43"/>
        <v>29.960307193143343</v>
      </c>
      <c r="H542" s="20">
        <f t="shared" si="44"/>
        <v>739318.22999999672</v>
      </c>
      <c r="J542" s="39"/>
    </row>
    <row r="543" spans="1:10" ht="12.75" customHeight="1" x14ac:dyDescent="0.25">
      <c r="A543" s="24" t="s">
        <v>220</v>
      </c>
      <c r="B543" s="25" t="s">
        <v>4</v>
      </c>
      <c r="C543" s="26">
        <v>18093944.859999999</v>
      </c>
      <c r="D543" s="26">
        <v>61708790</v>
      </c>
      <c r="E543" s="26">
        <v>18633586.379999999</v>
      </c>
      <c r="F543" s="27">
        <f t="shared" si="42"/>
        <v>102.98244260262435</v>
      </c>
      <c r="G543" s="27">
        <f t="shared" si="43"/>
        <v>30.196000245670024</v>
      </c>
      <c r="H543" s="28">
        <f t="shared" si="44"/>
        <v>539641.51999999955</v>
      </c>
      <c r="J543" s="39"/>
    </row>
    <row r="544" spans="1:10" ht="12.75" customHeight="1" x14ac:dyDescent="0.25">
      <c r="A544" s="24" t="s">
        <v>221</v>
      </c>
      <c r="B544" s="25" t="s">
        <v>5</v>
      </c>
      <c r="C544" s="26">
        <v>20695.310000000001</v>
      </c>
      <c r="D544" s="26">
        <v>1221000</v>
      </c>
      <c r="E544" s="26">
        <v>220372.02</v>
      </c>
      <c r="F544" s="27">
        <f t="shared" si="42"/>
        <v>1064.8403913736977</v>
      </c>
      <c r="G544" s="27">
        <f t="shared" si="43"/>
        <v>18.048486486486485</v>
      </c>
      <c r="H544" s="28">
        <f t="shared" si="44"/>
        <v>199676.71</v>
      </c>
      <c r="J544" s="39"/>
    </row>
    <row r="545" spans="1:10" ht="12.75" customHeight="1" x14ac:dyDescent="0.25">
      <c r="A545" s="16" t="s">
        <v>421</v>
      </c>
      <c r="B545" s="17" t="s">
        <v>205</v>
      </c>
      <c r="C545" s="30">
        <v>2998121.51</v>
      </c>
      <c r="D545" s="30">
        <v>10675409</v>
      </c>
      <c r="E545" s="30">
        <v>3165931.7</v>
      </c>
      <c r="F545" s="19">
        <f t="shared" si="42"/>
        <v>105.59717774747564</v>
      </c>
      <c r="G545" s="19">
        <f t="shared" si="43"/>
        <v>29.656303566448837</v>
      </c>
      <c r="H545" s="31">
        <f t="shared" si="44"/>
        <v>167810.19000000041</v>
      </c>
      <c r="J545" s="39"/>
    </row>
    <row r="546" spans="1:10" ht="12.75" customHeight="1" x14ac:dyDescent="0.25">
      <c r="A546" s="22" t="s">
        <v>422</v>
      </c>
      <c r="B546" s="17" t="s">
        <v>206</v>
      </c>
      <c r="C546" s="18">
        <v>2998121.51</v>
      </c>
      <c r="D546" s="18">
        <v>10675409</v>
      </c>
      <c r="E546" s="18">
        <v>3165931.7</v>
      </c>
      <c r="F546" s="19">
        <f t="shared" si="42"/>
        <v>105.59717774747564</v>
      </c>
      <c r="G546" s="19">
        <f t="shared" si="43"/>
        <v>29.656303566448837</v>
      </c>
      <c r="H546" s="20">
        <f t="shared" si="44"/>
        <v>167810.19000000041</v>
      </c>
      <c r="J546" s="39"/>
    </row>
    <row r="547" spans="1:10" ht="12.75" customHeight="1" x14ac:dyDescent="0.25">
      <c r="A547" s="24" t="s">
        <v>220</v>
      </c>
      <c r="B547" s="25" t="s">
        <v>4</v>
      </c>
      <c r="C547" s="26">
        <v>2974946.51</v>
      </c>
      <c r="D547" s="26">
        <v>10325409</v>
      </c>
      <c r="E547" s="26">
        <v>3144574.17</v>
      </c>
      <c r="F547" s="27">
        <f t="shared" si="42"/>
        <v>105.70187260274473</v>
      </c>
      <c r="G547" s="27">
        <f t="shared" si="43"/>
        <v>30.454717774375812</v>
      </c>
      <c r="H547" s="28">
        <f t="shared" si="44"/>
        <v>169627.66000000015</v>
      </c>
      <c r="J547" s="39"/>
    </row>
    <row r="548" spans="1:10" ht="12.75" customHeight="1" x14ac:dyDescent="0.25">
      <c r="A548" s="24" t="s">
        <v>221</v>
      </c>
      <c r="B548" s="25" t="s">
        <v>5</v>
      </c>
      <c r="C548" s="26">
        <v>23175</v>
      </c>
      <c r="D548" s="26">
        <v>350000</v>
      </c>
      <c r="E548" s="26">
        <v>21357.53</v>
      </c>
      <c r="F548" s="27">
        <f t="shared" si="42"/>
        <v>92.15762675296655</v>
      </c>
      <c r="G548" s="27">
        <f t="shared" si="43"/>
        <v>6.1021514285714282</v>
      </c>
      <c r="H548" s="28">
        <f t="shared" si="44"/>
        <v>-1817.4700000000012</v>
      </c>
      <c r="J548" s="39"/>
    </row>
    <row r="549" spans="1:10" ht="12.75" customHeight="1" x14ac:dyDescent="0.25">
      <c r="A549" s="16" t="s">
        <v>457</v>
      </c>
      <c r="B549" s="17" t="s">
        <v>458</v>
      </c>
      <c r="C549" s="30"/>
      <c r="D549" s="30">
        <v>229056830</v>
      </c>
      <c r="E549" s="30">
        <v>74093.62</v>
      </c>
      <c r="F549" s="19" t="str">
        <f t="shared" ref="F549:F552" si="51">IF(C549=0,"x",E549/C549*100)</f>
        <v>x</v>
      </c>
      <c r="G549" s="19">
        <f t="shared" ref="G549:G552" si="52">IF(D549=0,"x",E549/D549*100)</f>
        <v>3.2347265087009192E-2</v>
      </c>
      <c r="H549" s="31">
        <f t="shared" ref="H549:H552" si="53">+E549-C549</f>
        <v>74093.62</v>
      </c>
      <c r="J549" s="39"/>
    </row>
    <row r="550" spans="1:10" ht="12.75" customHeight="1" x14ac:dyDescent="0.25">
      <c r="A550" s="22" t="s">
        <v>459</v>
      </c>
      <c r="B550" s="17" t="s">
        <v>460</v>
      </c>
      <c r="C550" s="18"/>
      <c r="D550" s="18">
        <v>229056830</v>
      </c>
      <c r="E550" s="18">
        <v>74093.62</v>
      </c>
      <c r="F550" s="19" t="str">
        <f t="shared" si="51"/>
        <v>x</v>
      </c>
      <c r="G550" s="19">
        <f t="shared" si="52"/>
        <v>3.2347265087009192E-2</v>
      </c>
      <c r="H550" s="20">
        <f t="shared" si="53"/>
        <v>74093.62</v>
      </c>
      <c r="J550" s="39"/>
    </row>
    <row r="551" spans="1:10" ht="12.75" customHeight="1" x14ac:dyDescent="0.25">
      <c r="A551" s="24" t="s">
        <v>220</v>
      </c>
      <c r="B551" s="25" t="s">
        <v>4</v>
      </c>
      <c r="C551" s="26"/>
      <c r="D551" s="26">
        <v>226654522</v>
      </c>
      <c r="E551" s="26">
        <v>74093.62</v>
      </c>
      <c r="F551" s="27" t="str">
        <f t="shared" si="51"/>
        <v>x</v>
      </c>
      <c r="G551" s="27">
        <f t="shared" si="52"/>
        <v>3.2690113281746036E-2</v>
      </c>
      <c r="H551" s="28">
        <f t="shared" si="53"/>
        <v>74093.62</v>
      </c>
      <c r="J551" s="39"/>
    </row>
    <row r="552" spans="1:10" ht="12.75" customHeight="1" x14ac:dyDescent="0.25">
      <c r="A552" s="24" t="s">
        <v>221</v>
      </c>
      <c r="B552" s="25" t="s">
        <v>436</v>
      </c>
      <c r="C552" s="26"/>
      <c r="D552" s="26">
        <v>2402308</v>
      </c>
      <c r="E552" s="26"/>
      <c r="F552" s="27" t="str">
        <f t="shared" si="51"/>
        <v>x</v>
      </c>
      <c r="G552" s="27">
        <f t="shared" si="52"/>
        <v>0</v>
      </c>
      <c r="H552" s="28">
        <f t="shared" si="53"/>
        <v>0</v>
      </c>
      <c r="J552" s="39"/>
    </row>
    <row r="553" spans="1:10" ht="12.75" customHeight="1" x14ac:dyDescent="0.25">
      <c r="A553" s="16" t="s">
        <v>423</v>
      </c>
      <c r="B553" s="17" t="s">
        <v>207</v>
      </c>
      <c r="C553" s="30">
        <v>7766404.3499999996</v>
      </c>
      <c r="D553" s="30">
        <v>26344690</v>
      </c>
      <c r="E553" s="30">
        <v>7823797.8399999999</v>
      </c>
      <c r="F553" s="19">
        <f t="shared" si="42"/>
        <v>100.73899693363248</v>
      </c>
      <c r="G553" s="19">
        <f t="shared" si="43"/>
        <v>29.697817055353472</v>
      </c>
      <c r="H553" s="31">
        <f t="shared" si="44"/>
        <v>57393.490000000224</v>
      </c>
      <c r="J553" s="39"/>
    </row>
    <row r="554" spans="1:10" ht="12.75" customHeight="1" x14ac:dyDescent="0.25">
      <c r="A554" s="16" t="s">
        <v>424</v>
      </c>
      <c r="B554" s="17" t="s">
        <v>208</v>
      </c>
      <c r="C554" s="30">
        <v>5433426.6799999997</v>
      </c>
      <c r="D554" s="30">
        <v>28689269</v>
      </c>
      <c r="E554" s="30">
        <v>6033705.2800000003</v>
      </c>
      <c r="F554" s="19">
        <f t="shared" si="42"/>
        <v>111.04788258594851</v>
      </c>
      <c r="G554" s="19">
        <f t="shared" si="43"/>
        <v>21.031226972008245</v>
      </c>
      <c r="H554" s="31">
        <f t="shared" si="44"/>
        <v>600278.60000000056</v>
      </c>
      <c r="J554" s="39"/>
    </row>
    <row r="555" spans="1:10" ht="12.75" customHeight="1" x14ac:dyDescent="0.25">
      <c r="A555" s="16" t="s">
        <v>425</v>
      </c>
      <c r="B555" s="17" t="s">
        <v>209</v>
      </c>
      <c r="C555" s="30">
        <v>3827694.96</v>
      </c>
      <c r="D555" s="30">
        <v>14800298</v>
      </c>
      <c r="E555" s="30">
        <v>4105327.28</v>
      </c>
      <c r="F555" s="19">
        <f t="shared" si="42"/>
        <v>107.25325092258657</v>
      </c>
      <c r="G555" s="19">
        <f t="shared" si="43"/>
        <v>27.7381393266541</v>
      </c>
      <c r="H555" s="31">
        <f t="shared" si="44"/>
        <v>277632.31999999983</v>
      </c>
      <c r="J555" s="39"/>
    </row>
    <row r="556" spans="1:10" ht="12.75" customHeight="1" x14ac:dyDescent="0.25">
      <c r="A556" s="16" t="s">
        <v>426</v>
      </c>
      <c r="B556" s="17" t="s">
        <v>210</v>
      </c>
      <c r="C556" s="30">
        <v>2168956.37</v>
      </c>
      <c r="D556" s="30">
        <v>8280502</v>
      </c>
      <c r="E556" s="30">
        <v>2775724.63</v>
      </c>
      <c r="F556" s="19">
        <f t="shared" si="42"/>
        <v>127.97512519811542</v>
      </c>
      <c r="G556" s="19">
        <f t="shared" si="43"/>
        <v>33.521211998982672</v>
      </c>
      <c r="H556" s="31">
        <f t="shared" si="44"/>
        <v>606768.25999999978</v>
      </c>
      <c r="J556" s="39"/>
    </row>
    <row r="557" spans="1:10" ht="12.75" customHeight="1" x14ac:dyDescent="0.25">
      <c r="A557" s="22" t="s">
        <v>427</v>
      </c>
      <c r="B557" s="17" t="s">
        <v>211</v>
      </c>
      <c r="C557" s="18">
        <v>2168956.37</v>
      </c>
      <c r="D557" s="18">
        <v>8280502</v>
      </c>
      <c r="E557" s="18">
        <v>2775724.63</v>
      </c>
      <c r="F557" s="19">
        <f t="shared" si="42"/>
        <v>127.97512519811542</v>
      </c>
      <c r="G557" s="19">
        <f t="shared" si="43"/>
        <v>33.521211998982672</v>
      </c>
      <c r="H557" s="20">
        <f t="shared" si="44"/>
        <v>606768.25999999978</v>
      </c>
      <c r="J557" s="39"/>
    </row>
    <row r="558" spans="1:10" ht="12.75" customHeight="1" x14ac:dyDescent="0.25">
      <c r="A558" s="24" t="s">
        <v>220</v>
      </c>
      <c r="B558" s="25" t="s">
        <v>4</v>
      </c>
      <c r="C558" s="26">
        <v>2129209.37</v>
      </c>
      <c r="D558" s="26">
        <v>8010502</v>
      </c>
      <c r="E558" s="26">
        <v>2543065.8199999998</v>
      </c>
      <c r="F558" s="27">
        <f t="shared" si="42"/>
        <v>119.43709509412874</v>
      </c>
      <c r="G558" s="27">
        <f t="shared" si="43"/>
        <v>31.746647338706111</v>
      </c>
      <c r="H558" s="28">
        <f t="shared" si="44"/>
        <v>413856.44999999972</v>
      </c>
      <c r="J558" s="39"/>
    </row>
    <row r="559" spans="1:10" ht="12.75" customHeight="1" x14ac:dyDescent="0.25">
      <c r="A559" s="24" t="s">
        <v>221</v>
      </c>
      <c r="B559" s="25" t="s">
        <v>5</v>
      </c>
      <c r="C559" s="26">
        <v>39747</v>
      </c>
      <c r="D559" s="26">
        <v>270000</v>
      </c>
      <c r="E559" s="26">
        <v>232658.81</v>
      </c>
      <c r="F559" s="27">
        <f t="shared" si="42"/>
        <v>585.34935970010315</v>
      </c>
      <c r="G559" s="27">
        <f t="shared" si="43"/>
        <v>86.169929629629621</v>
      </c>
      <c r="H559" s="28">
        <f t="shared" si="44"/>
        <v>192911.81</v>
      </c>
      <c r="J559" s="39"/>
    </row>
    <row r="560" spans="1:10" ht="12.75" customHeight="1" x14ac:dyDescent="0.25">
      <c r="A560" s="16" t="s">
        <v>428</v>
      </c>
      <c r="B560" s="17" t="s">
        <v>212</v>
      </c>
      <c r="C560" s="30">
        <v>1861282.59</v>
      </c>
      <c r="D560" s="30">
        <v>0</v>
      </c>
      <c r="E560" s="30"/>
      <c r="F560" s="19">
        <f t="shared" ref="F560:F567" si="54">IF(C560=0,"x",E560/C560*100)</f>
        <v>0</v>
      </c>
      <c r="G560" s="19" t="str">
        <f t="shared" ref="G560:G567" si="55">IF(D560=0,"x",E560/D560*100)</f>
        <v>x</v>
      </c>
      <c r="H560" s="31">
        <f t="shared" si="44"/>
        <v>-1861282.59</v>
      </c>
      <c r="J560" s="39"/>
    </row>
    <row r="561" spans="1:10" ht="12.75" customHeight="1" x14ac:dyDescent="0.25">
      <c r="A561" s="22" t="s">
        <v>429</v>
      </c>
      <c r="B561" s="17" t="s">
        <v>213</v>
      </c>
      <c r="C561" s="18">
        <v>1861282.59</v>
      </c>
      <c r="D561" s="18">
        <v>0</v>
      </c>
      <c r="E561" s="18"/>
      <c r="F561" s="19">
        <f t="shared" si="54"/>
        <v>0</v>
      </c>
      <c r="G561" s="19" t="str">
        <f t="shared" si="55"/>
        <v>x</v>
      </c>
      <c r="H561" s="20">
        <f t="shared" ref="H561:H567" si="56">+E561-C561</f>
        <v>-1861282.59</v>
      </c>
      <c r="J561" s="39"/>
    </row>
    <row r="562" spans="1:10" ht="12.75" customHeight="1" x14ac:dyDescent="0.25">
      <c r="A562" s="24" t="s">
        <v>220</v>
      </c>
      <c r="B562" s="25" t="s">
        <v>4</v>
      </c>
      <c r="C562" s="26">
        <v>1784200.39</v>
      </c>
      <c r="D562" s="26">
        <v>0</v>
      </c>
      <c r="E562" s="26"/>
      <c r="F562" s="27">
        <f t="shared" si="54"/>
        <v>0</v>
      </c>
      <c r="G562" s="27" t="str">
        <f t="shared" si="55"/>
        <v>x</v>
      </c>
      <c r="H562" s="28">
        <f t="shared" si="56"/>
        <v>-1784200.39</v>
      </c>
      <c r="J562" s="39"/>
    </row>
    <row r="563" spans="1:10" ht="12.75" customHeight="1" x14ac:dyDescent="0.25">
      <c r="A563" s="24" t="s">
        <v>221</v>
      </c>
      <c r="B563" s="25" t="s">
        <v>5</v>
      </c>
      <c r="C563" s="26">
        <v>77082.2</v>
      </c>
      <c r="D563" s="26">
        <v>0</v>
      </c>
      <c r="E563" s="26"/>
      <c r="F563" s="27">
        <f t="shared" si="54"/>
        <v>0</v>
      </c>
      <c r="G563" s="27" t="str">
        <f t="shared" si="55"/>
        <v>x</v>
      </c>
      <c r="H563" s="28">
        <f t="shared" si="56"/>
        <v>-77082.2</v>
      </c>
      <c r="J563" s="39"/>
    </row>
    <row r="564" spans="1:10" ht="12.75" customHeight="1" x14ac:dyDescent="0.25">
      <c r="A564" s="16" t="s">
        <v>430</v>
      </c>
      <c r="B564" s="17" t="s">
        <v>214</v>
      </c>
      <c r="C564" s="30">
        <v>1066088.06</v>
      </c>
      <c r="D564" s="30">
        <v>4292200</v>
      </c>
      <c r="E564" s="30">
        <v>1234151.49</v>
      </c>
      <c r="F564" s="19">
        <f t="shared" si="54"/>
        <v>115.76449791586634</v>
      </c>
      <c r="G564" s="19">
        <f t="shared" si="55"/>
        <v>28.753354689902615</v>
      </c>
      <c r="H564" s="31">
        <f t="shared" si="56"/>
        <v>168063.42999999993</v>
      </c>
      <c r="J564" s="39"/>
    </row>
    <row r="565" spans="1:10" ht="12.75" customHeight="1" x14ac:dyDescent="0.25">
      <c r="A565" s="22" t="s">
        <v>431</v>
      </c>
      <c r="B565" s="17" t="s">
        <v>215</v>
      </c>
      <c r="C565" s="18">
        <v>1066088.06</v>
      </c>
      <c r="D565" s="18">
        <v>4292200</v>
      </c>
      <c r="E565" s="18">
        <v>1234151.49</v>
      </c>
      <c r="F565" s="19">
        <f t="shared" si="54"/>
        <v>115.76449791586634</v>
      </c>
      <c r="G565" s="19">
        <f t="shared" si="55"/>
        <v>28.753354689902615</v>
      </c>
      <c r="H565" s="20">
        <f t="shared" si="56"/>
        <v>168063.42999999993</v>
      </c>
      <c r="J565" s="39"/>
    </row>
    <row r="566" spans="1:10" ht="12.75" customHeight="1" x14ac:dyDescent="0.25">
      <c r="A566" s="24" t="s">
        <v>220</v>
      </c>
      <c r="B566" s="25" t="s">
        <v>4</v>
      </c>
      <c r="C566" s="26">
        <v>1048650.56</v>
      </c>
      <c r="D566" s="26">
        <v>4223200</v>
      </c>
      <c r="E566" s="26">
        <v>1211624.3600000001</v>
      </c>
      <c r="F566" s="27">
        <f t="shared" si="54"/>
        <v>115.54128765258085</v>
      </c>
      <c r="G566" s="27">
        <f t="shared" si="55"/>
        <v>28.689722485319191</v>
      </c>
      <c r="H566" s="28">
        <f t="shared" si="56"/>
        <v>162973.80000000005</v>
      </c>
      <c r="J566" s="39"/>
    </row>
    <row r="567" spans="1:10" ht="12.75" customHeight="1" thickBot="1" x14ac:dyDescent="0.3">
      <c r="A567" s="32" t="s">
        <v>221</v>
      </c>
      <c r="B567" s="33" t="s">
        <v>5</v>
      </c>
      <c r="C567" s="34">
        <v>17437.5</v>
      </c>
      <c r="D567" s="34">
        <v>69000</v>
      </c>
      <c r="E567" s="34">
        <v>22527.13</v>
      </c>
      <c r="F567" s="35">
        <f t="shared" si="54"/>
        <v>129.18784229390681</v>
      </c>
      <c r="G567" s="35">
        <f t="shared" si="55"/>
        <v>32.648014492753624</v>
      </c>
      <c r="H567" s="36">
        <f t="shared" si="56"/>
        <v>5089.630000000001</v>
      </c>
      <c r="J567" s="39"/>
    </row>
    <row r="568" spans="1:10" ht="12.75" customHeight="1" x14ac:dyDescent="0.25">
      <c r="A568" s="1"/>
      <c r="B568" s="2"/>
      <c r="C568" s="1"/>
      <c r="D568" s="1"/>
      <c r="E568" s="1"/>
      <c r="F568" s="3"/>
      <c r="G568" s="3"/>
      <c r="H568" s="1"/>
    </row>
    <row r="569" spans="1:10" ht="12.75" customHeight="1" x14ac:dyDescent="0.25">
      <c r="A569" s="37" t="s">
        <v>216</v>
      </c>
      <c r="B569" s="2"/>
      <c r="C569" s="1"/>
      <c r="D569" s="1"/>
      <c r="E569" s="1"/>
      <c r="F569" s="3"/>
      <c r="G569" s="3"/>
      <c r="H569" s="1"/>
    </row>
    <row r="570" spans="1:10" ht="12.75" customHeight="1" x14ac:dyDescent="0.25">
      <c r="A570" s="38" t="s">
        <v>217</v>
      </c>
      <c r="B570" s="2"/>
      <c r="C570" s="1"/>
      <c r="D570" s="1"/>
      <c r="E570" s="1"/>
      <c r="F570" s="3"/>
      <c r="G570" s="3"/>
      <c r="H570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2019-07-18T10:23:55Z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siječanj-veljača 2019..xlsx</vt:lpwstr>
  </property>
</Properties>
</file>